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资金分配情况表" sheetId="1" r:id="rId1"/>
    <sheet name="绩效目标表 " sheetId="2" r:id="rId2"/>
  </sheets>
  <externalReferences>
    <externalReference r:id="rId3"/>
  </externalReferences>
  <definedNames>
    <definedName name="_xlnm.Print_Titles" localSheetId="0">资金分配情况表!$4:$4</definedName>
    <definedName name="_xlnm.Print_Area" localSheetId="1">'绩效目标表 '!$A$1:$F$25</definedName>
    <definedName name="_xlnm._FilterDatabase" localSheetId="0" hidden="1">资金分配情况表!$A$1:$B$89</definedName>
  </definedNames>
  <calcPr calcId="144525"/>
</workbook>
</file>

<file path=xl/sharedStrings.xml><?xml version="1.0" encoding="utf-8"?>
<sst xmlns="http://schemas.openxmlformats.org/spreadsheetml/2006/main" count="146" uniqueCount="142">
  <si>
    <t>附件1</t>
  </si>
  <si>
    <t>2023年中央专项彩票公益金支持地方社会公益事业发展资金分配情况表</t>
  </si>
  <si>
    <t>单位：万元</t>
  </si>
  <si>
    <r>
      <rPr>
        <sz val="12"/>
        <rFont val="黑体"/>
        <charset val="134"/>
      </rPr>
      <t>地区</t>
    </r>
  </si>
  <si>
    <r>
      <rPr>
        <sz val="12"/>
        <rFont val="黑体"/>
        <charset val="134"/>
      </rPr>
      <t>本次下达金额</t>
    </r>
  </si>
  <si>
    <r>
      <rPr>
        <b/>
        <sz val="12"/>
        <rFont val="宋体"/>
        <charset val="134"/>
      </rPr>
      <t>合计</t>
    </r>
  </si>
  <si>
    <r>
      <rPr>
        <b/>
        <sz val="12"/>
        <rFont val="宋体"/>
        <charset val="134"/>
      </rPr>
      <t>地市小计</t>
    </r>
  </si>
  <si>
    <t>汕头市合计</t>
  </si>
  <si>
    <t>潮阳区</t>
  </si>
  <si>
    <t>潮南区</t>
  </si>
  <si>
    <t>澄海区</t>
  </si>
  <si>
    <t>韶关市合计</t>
  </si>
  <si>
    <t>曲江区</t>
  </si>
  <si>
    <t>始兴县</t>
  </si>
  <si>
    <t>新丰县</t>
  </si>
  <si>
    <t>河源市合计</t>
  </si>
  <si>
    <t>源城区</t>
  </si>
  <si>
    <t>和平县</t>
  </si>
  <si>
    <t>东源县</t>
  </si>
  <si>
    <t>梅州市合计</t>
  </si>
  <si>
    <t>梅江区</t>
  </si>
  <si>
    <t>梅县区</t>
  </si>
  <si>
    <t>平远县</t>
  </si>
  <si>
    <t>蕉岭县</t>
  </si>
  <si>
    <t>惠州市合计</t>
  </si>
  <si>
    <t>惠城区</t>
  </si>
  <si>
    <t>惠阳区</t>
  </si>
  <si>
    <t>惠东县</t>
  </si>
  <si>
    <t>龙门县</t>
  </si>
  <si>
    <t>汕尾市合计</t>
  </si>
  <si>
    <t>城区</t>
  </si>
  <si>
    <t>阳江市合计</t>
  </si>
  <si>
    <t>阳东区</t>
  </si>
  <si>
    <t>阳西县</t>
  </si>
  <si>
    <t>湛江市合计</t>
  </si>
  <si>
    <t>遂溪县</t>
  </si>
  <si>
    <t>吴川市</t>
  </si>
  <si>
    <t>霞山区</t>
  </si>
  <si>
    <t>坡头区</t>
  </si>
  <si>
    <t>麻章区</t>
  </si>
  <si>
    <t>茂名市合计</t>
  </si>
  <si>
    <t>茂南区</t>
  </si>
  <si>
    <t>信宜市</t>
  </si>
  <si>
    <t>电白区</t>
  </si>
  <si>
    <t>清远市合计</t>
  </si>
  <si>
    <t>清新区</t>
  </si>
  <si>
    <t>佛冈县</t>
  </si>
  <si>
    <t>连州市</t>
  </si>
  <si>
    <t>阳山县</t>
  </si>
  <si>
    <t>潮州市合计</t>
  </si>
  <si>
    <t>潮安区</t>
  </si>
  <si>
    <t>湘桥区</t>
  </si>
  <si>
    <t>揭阳市合计</t>
  </si>
  <si>
    <t>揭东区</t>
  </si>
  <si>
    <t>云浮市合计</t>
  </si>
  <si>
    <t>云城区</t>
  </si>
  <si>
    <t>郁南县</t>
  </si>
  <si>
    <t>云安区</t>
  </si>
  <si>
    <r>
      <rPr>
        <b/>
        <sz val="12"/>
        <rFont val="宋体"/>
        <charset val="134"/>
      </rPr>
      <t>省财政直管县小计</t>
    </r>
  </si>
  <si>
    <r>
      <rPr>
        <sz val="12"/>
        <rFont val="宋体"/>
        <charset val="134"/>
      </rPr>
      <t>南雄市</t>
    </r>
  </si>
  <si>
    <r>
      <rPr>
        <sz val="12"/>
        <rFont val="宋体"/>
        <charset val="134"/>
      </rPr>
      <t>仁化县</t>
    </r>
  </si>
  <si>
    <r>
      <rPr>
        <sz val="12"/>
        <rFont val="宋体"/>
        <charset val="134"/>
      </rPr>
      <t>乳源县</t>
    </r>
  </si>
  <si>
    <r>
      <rPr>
        <sz val="12"/>
        <rFont val="宋体"/>
        <charset val="134"/>
      </rPr>
      <t>翁源县</t>
    </r>
  </si>
  <si>
    <r>
      <rPr>
        <sz val="12"/>
        <rFont val="宋体"/>
        <charset val="134"/>
      </rPr>
      <t>紫金县</t>
    </r>
  </si>
  <si>
    <r>
      <rPr>
        <sz val="12"/>
        <rFont val="宋体"/>
        <charset val="134"/>
      </rPr>
      <t>龙川县</t>
    </r>
  </si>
  <si>
    <r>
      <rPr>
        <sz val="12"/>
        <rFont val="宋体"/>
        <charset val="134"/>
      </rPr>
      <t>连平县</t>
    </r>
  </si>
  <si>
    <r>
      <rPr>
        <sz val="12"/>
        <rFont val="宋体"/>
        <charset val="134"/>
      </rPr>
      <t>兴宁市</t>
    </r>
  </si>
  <si>
    <r>
      <rPr>
        <sz val="12"/>
        <rFont val="宋体"/>
        <charset val="134"/>
      </rPr>
      <t>五华县</t>
    </r>
  </si>
  <si>
    <r>
      <rPr>
        <sz val="12"/>
        <rFont val="宋体"/>
        <charset val="134"/>
      </rPr>
      <t>丰顺县</t>
    </r>
  </si>
  <si>
    <r>
      <rPr>
        <sz val="12"/>
        <rFont val="宋体"/>
        <charset val="134"/>
      </rPr>
      <t>大埔县</t>
    </r>
  </si>
  <si>
    <r>
      <rPr>
        <sz val="12"/>
        <rFont val="宋体"/>
        <charset val="134"/>
      </rPr>
      <t>陆河县</t>
    </r>
  </si>
  <si>
    <r>
      <rPr>
        <sz val="12"/>
        <rFont val="宋体"/>
        <charset val="134"/>
      </rPr>
      <t>陆丰市</t>
    </r>
  </si>
  <si>
    <r>
      <rPr>
        <sz val="12"/>
        <rFont val="宋体"/>
        <charset val="134"/>
      </rPr>
      <t>海丰县</t>
    </r>
  </si>
  <si>
    <r>
      <rPr>
        <sz val="12"/>
        <rFont val="宋体"/>
        <charset val="134"/>
      </rPr>
      <t>阳春市</t>
    </r>
  </si>
  <si>
    <r>
      <rPr>
        <sz val="12"/>
        <rFont val="宋体"/>
        <charset val="134"/>
      </rPr>
      <t>徐闻县</t>
    </r>
  </si>
  <si>
    <r>
      <rPr>
        <sz val="12"/>
        <rFont val="宋体"/>
        <charset val="134"/>
      </rPr>
      <t>廉江市</t>
    </r>
  </si>
  <si>
    <r>
      <rPr>
        <sz val="12"/>
        <rFont val="宋体"/>
        <charset val="134"/>
      </rPr>
      <t>雷州市</t>
    </r>
  </si>
  <si>
    <r>
      <rPr>
        <sz val="12"/>
        <rFont val="宋体"/>
        <charset val="134"/>
      </rPr>
      <t>高州市</t>
    </r>
  </si>
  <si>
    <r>
      <rPr>
        <sz val="12"/>
        <rFont val="宋体"/>
        <charset val="134"/>
      </rPr>
      <t>化州市</t>
    </r>
  </si>
  <si>
    <r>
      <rPr>
        <sz val="12"/>
        <rFont val="宋体"/>
        <charset val="134"/>
      </rPr>
      <t>封开县</t>
    </r>
  </si>
  <si>
    <r>
      <rPr>
        <sz val="12"/>
        <rFont val="宋体"/>
        <charset val="134"/>
      </rPr>
      <t>怀集县</t>
    </r>
  </si>
  <si>
    <r>
      <rPr>
        <sz val="12"/>
        <rFont val="宋体"/>
        <charset val="134"/>
      </rPr>
      <t>德庆县</t>
    </r>
  </si>
  <si>
    <r>
      <rPr>
        <sz val="12"/>
        <rFont val="宋体"/>
        <charset val="134"/>
      </rPr>
      <t>广宁县</t>
    </r>
  </si>
  <si>
    <r>
      <rPr>
        <sz val="12"/>
        <rFont val="宋体"/>
        <charset val="134"/>
      </rPr>
      <t>英德市</t>
    </r>
  </si>
  <si>
    <r>
      <rPr>
        <sz val="12"/>
        <rFont val="宋体"/>
        <charset val="134"/>
      </rPr>
      <t>饶平县</t>
    </r>
  </si>
  <si>
    <r>
      <rPr>
        <sz val="12"/>
        <rFont val="宋体"/>
        <charset val="134"/>
      </rPr>
      <t>普宁市</t>
    </r>
  </si>
  <si>
    <r>
      <rPr>
        <sz val="12"/>
        <rFont val="宋体"/>
        <charset val="134"/>
      </rPr>
      <t>揭西县</t>
    </r>
  </si>
  <si>
    <r>
      <rPr>
        <sz val="12"/>
        <rFont val="宋体"/>
        <charset val="134"/>
      </rPr>
      <t>惠来县</t>
    </r>
  </si>
  <si>
    <r>
      <rPr>
        <sz val="12"/>
        <rFont val="宋体"/>
        <charset val="134"/>
      </rPr>
      <t>罗定市</t>
    </r>
  </si>
  <si>
    <r>
      <rPr>
        <sz val="12"/>
        <rFont val="宋体"/>
        <charset val="134"/>
      </rPr>
      <t>新兴县</t>
    </r>
  </si>
  <si>
    <r>
      <t>附件</t>
    </r>
    <r>
      <rPr>
        <sz val="14"/>
        <rFont val="黑体"/>
        <charset val="134"/>
      </rPr>
      <t>2</t>
    </r>
  </si>
  <si>
    <r>
      <rPr>
        <sz val="22"/>
        <rFont val="方正小标宋简体"/>
        <charset val="134"/>
      </rPr>
      <t>绩效目标表</t>
    </r>
  </si>
  <si>
    <r>
      <rPr>
        <sz val="12"/>
        <rFont val="仿宋_GB2312"/>
        <charset val="134"/>
      </rPr>
      <t>（</t>
    </r>
    <r>
      <rPr>
        <sz val="12"/>
        <rFont val="Times New Roman"/>
        <charset val="134"/>
      </rPr>
      <t>2023</t>
    </r>
    <r>
      <rPr>
        <sz val="12"/>
        <rFont val="仿宋_GB2312"/>
        <charset val="134"/>
      </rPr>
      <t>年度）</t>
    </r>
  </si>
  <si>
    <r>
      <rPr>
        <b/>
        <sz val="12"/>
        <rFont val="宋体"/>
        <charset val="134"/>
      </rPr>
      <t>项目名称</t>
    </r>
  </si>
  <si>
    <r>
      <rPr>
        <sz val="12"/>
        <rFont val="仿宋_GB2312"/>
        <charset val="134"/>
      </rPr>
      <t>中央专项彩票公益金支持地方社会公益事业发展资金</t>
    </r>
  </si>
  <si>
    <r>
      <rPr>
        <b/>
        <sz val="12"/>
        <rFont val="宋体"/>
        <charset val="134"/>
      </rPr>
      <t>中央主管部门</t>
    </r>
  </si>
  <si>
    <r>
      <rPr>
        <sz val="12"/>
        <rFont val="仿宋_GB2312"/>
        <charset val="134"/>
      </rPr>
      <t>财政部</t>
    </r>
  </si>
  <si>
    <r>
      <rPr>
        <b/>
        <sz val="12"/>
        <rFont val="宋体"/>
        <charset val="134"/>
      </rPr>
      <t>所属基金</t>
    </r>
  </si>
  <si>
    <r>
      <rPr>
        <sz val="12"/>
        <rFont val="仿宋_GB2312"/>
        <charset val="134"/>
      </rPr>
      <t>彩票公益金</t>
    </r>
  </si>
  <si>
    <r>
      <rPr>
        <b/>
        <sz val="12"/>
        <rFont val="宋体"/>
        <charset val="134"/>
      </rPr>
      <t>省级财政部门</t>
    </r>
  </si>
  <si>
    <r>
      <rPr>
        <sz val="12"/>
        <rFont val="仿宋_GB2312"/>
        <charset val="134"/>
      </rPr>
      <t>广东省财政厅</t>
    </r>
  </si>
  <si>
    <r>
      <rPr>
        <b/>
        <sz val="12"/>
        <rFont val="宋体"/>
        <charset val="134"/>
      </rPr>
      <t>年度资金总额（万元）</t>
    </r>
  </si>
  <si>
    <r>
      <rPr>
        <sz val="12"/>
        <rFont val="Times New Roman"/>
        <charset val="134"/>
      </rPr>
      <t>27500</t>
    </r>
    <r>
      <rPr>
        <sz val="12"/>
        <rFont val="仿宋_GB2312"/>
        <charset val="134"/>
      </rPr>
      <t>（其中提前下达</t>
    </r>
    <r>
      <rPr>
        <sz val="12"/>
        <rFont val="Times New Roman"/>
        <charset val="134"/>
      </rPr>
      <t>20,000</t>
    </r>
    <r>
      <rPr>
        <sz val="12"/>
        <rFont val="仿宋_GB2312"/>
        <charset val="134"/>
      </rPr>
      <t>万元，本次下达</t>
    </r>
    <r>
      <rPr>
        <sz val="12"/>
        <rFont val="Times New Roman"/>
        <charset val="134"/>
      </rPr>
      <t>7,500</t>
    </r>
    <r>
      <rPr>
        <sz val="12"/>
        <rFont val="仿宋_GB2312"/>
        <charset val="134"/>
      </rPr>
      <t>万元）</t>
    </r>
  </si>
  <si>
    <r>
      <rPr>
        <b/>
        <sz val="12"/>
        <rFont val="宋体"/>
        <charset val="134"/>
      </rPr>
      <t>年度总体目标</t>
    </r>
  </si>
  <si>
    <r>
      <rPr>
        <sz val="12"/>
        <rFont val="仿宋_GB2312"/>
        <charset val="134"/>
      </rPr>
      <t>本次下达的中央专项彩票公益金支持地方社会公益事业发展资金全部用于支持我省</t>
    </r>
    <r>
      <rPr>
        <sz val="12"/>
        <rFont val="Times New Roman"/>
        <charset val="134"/>
      </rPr>
      <t>69</t>
    </r>
    <r>
      <rPr>
        <sz val="12"/>
        <rFont val="仿宋_GB2312"/>
        <charset val="134"/>
      </rPr>
      <t>个原中央苏区、革命老区县发展</t>
    </r>
    <r>
      <rPr>
        <sz val="12"/>
        <rFont val="Times New Roman"/>
        <charset val="134"/>
      </rPr>
      <t xml:space="preserve">.
</t>
    </r>
    <r>
      <rPr>
        <sz val="12"/>
        <rFont val="仿宋_GB2312"/>
        <charset val="134"/>
      </rPr>
      <t>目标</t>
    </r>
    <r>
      <rPr>
        <sz val="12"/>
        <rFont val="Times New Roman"/>
        <charset val="134"/>
      </rPr>
      <t>1</t>
    </r>
    <r>
      <rPr>
        <sz val="12"/>
        <rFont val="仿宋_GB2312"/>
        <charset val="134"/>
      </rPr>
      <t>：实施特困人员供养服务设施（敬老院）改造提升工程，支持特困人员供养服务设施（敬老院）新建、改扩建和设施设备配置，强化消防安全整治，提升照护服务、兜底保障和集中供养能力；</t>
    </r>
    <r>
      <rPr>
        <sz val="12"/>
        <rFont val="Times New Roman"/>
        <charset val="134"/>
      </rPr>
      <t xml:space="preserve">                                                                                                                                                                                          </t>
    </r>
    <r>
      <rPr>
        <sz val="12"/>
        <rFont val="仿宋_GB2312"/>
        <charset val="134"/>
      </rPr>
      <t>目标</t>
    </r>
    <r>
      <rPr>
        <sz val="12"/>
        <rFont val="Times New Roman"/>
        <charset val="134"/>
      </rPr>
      <t>2</t>
    </r>
    <r>
      <rPr>
        <sz val="12"/>
        <rFont val="仿宋_GB2312"/>
        <charset val="134"/>
      </rPr>
      <t>：积极推进公办养老机构护理型床位建设发展，加强公办养老机构护理能力和运营管理能力；</t>
    </r>
    <r>
      <rPr>
        <sz val="12"/>
        <rFont val="Times New Roman"/>
        <charset val="134"/>
      </rPr>
      <t xml:space="preserve">
</t>
    </r>
    <r>
      <rPr>
        <sz val="12"/>
        <rFont val="仿宋_GB2312"/>
        <charset val="134"/>
      </rPr>
      <t>目标</t>
    </r>
    <r>
      <rPr>
        <sz val="12"/>
        <rFont val="Times New Roman"/>
        <charset val="134"/>
      </rPr>
      <t>3</t>
    </r>
    <r>
      <rPr>
        <sz val="12"/>
        <rFont val="仿宋_GB2312"/>
        <charset val="134"/>
      </rPr>
      <t>：加强居家社区养老服务设施建设，支持培育居家社区养老服务组织和机构，扩大有效供给；</t>
    </r>
    <r>
      <rPr>
        <sz val="12"/>
        <rFont val="Times New Roman"/>
        <charset val="134"/>
      </rPr>
      <t xml:space="preserve">
</t>
    </r>
    <r>
      <rPr>
        <sz val="12"/>
        <rFont val="仿宋_GB2312"/>
        <charset val="134"/>
      </rPr>
      <t>目标</t>
    </r>
    <r>
      <rPr>
        <sz val="12"/>
        <rFont val="Times New Roman"/>
        <charset val="134"/>
      </rPr>
      <t>4</t>
    </r>
    <r>
      <rPr>
        <sz val="12"/>
        <rFont val="仿宋_GB2312"/>
        <charset val="134"/>
      </rPr>
      <t>：支持特殊困难老年人家庭适老化改造和经济困难失能、部分失能老年人家庭养老床位建设发展，支持开展特殊困难老年人探访关爱服务。</t>
    </r>
  </si>
  <si>
    <r>
      <rPr>
        <b/>
        <sz val="12"/>
        <rFont val="方正书宋_GBK"/>
        <charset val="0"/>
      </rPr>
      <t>绩效指标</t>
    </r>
  </si>
  <si>
    <r>
      <rPr>
        <b/>
        <sz val="12"/>
        <rFont val="宋体"/>
        <charset val="134"/>
      </rPr>
      <t>一级指标</t>
    </r>
  </si>
  <si>
    <r>
      <rPr>
        <b/>
        <sz val="12"/>
        <rFont val="宋体"/>
        <charset val="134"/>
      </rPr>
      <t>二级指标</t>
    </r>
  </si>
  <si>
    <r>
      <rPr>
        <b/>
        <sz val="12"/>
        <rFont val="宋体"/>
        <charset val="134"/>
      </rPr>
      <t>三级指标</t>
    </r>
  </si>
  <si>
    <r>
      <rPr>
        <b/>
        <sz val="12"/>
        <rFont val="方正书宋_GBK"/>
        <charset val="0"/>
      </rPr>
      <t>指标值</t>
    </r>
  </si>
  <si>
    <r>
      <rPr>
        <b/>
        <sz val="12"/>
        <rFont val="仿宋_GB2312"/>
        <charset val="134"/>
      </rPr>
      <t>产出指标</t>
    </r>
  </si>
  <si>
    <r>
      <rPr>
        <b/>
        <sz val="12"/>
        <rFont val="仿宋_GB2312"/>
        <charset val="134"/>
      </rPr>
      <t>数量指标</t>
    </r>
  </si>
  <si>
    <r>
      <rPr>
        <sz val="12"/>
        <rFont val="仿宋_GB2312"/>
        <charset val="134"/>
      </rPr>
      <t>工程建设类项目开工数</t>
    </r>
  </si>
  <si>
    <r>
      <rPr>
        <sz val="12"/>
        <rFont val="仿宋_GB2312"/>
        <charset val="134"/>
      </rPr>
      <t>共</t>
    </r>
    <r>
      <rPr>
        <sz val="12"/>
        <rFont val="Times New Roman"/>
        <charset val="134"/>
      </rPr>
      <t>24</t>
    </r>
    <r>
      <rPr>
        <sz val="12"/>
        <rFont val="仿宋_GB2312"/>
        <charset val="134"/>
      </rPr>
      <t>个，其中提前下达资金项目</t>
    </r>
    <r>
      <rPr>
        <sz val="12"/>
        <rFont val="Times New Roman"/>
        <charset val="134"/>
      </rPr>
      <t>12</t>
    </r>
    <r>
      <rPr>
        <sz val="12"/>
        <rFont val="仿宋_GB2312"/>
        <charset val="134"/>
      </rPr>
      <t>个，本次下达资金项目</t>
    </r>
    <r>
      <rPr>
        <sz val="12"/>
        <rFont val="Times New Roman"/>
        <charset val="134"/>
      </rPr>
      <t>12</t>
    </r>
    <r>
      <rPr>
        <sz val="12"/>
        <rFont val="仿宋_GB2312"/>
        <charset val="134"/>
      </rPr>
      <t>个。</t>
    </r>
    <r>
      <rPr>
        <sz val="12"/>
        <rFont val="Times New Roman"/>
        <charset val="134"/>
      </rPr>
      <t xml:space="preserve">
</t>
    </r>
    <r>
      <rPr>
        <b/>
        <sz val="12"/>
        <rFont val="仿宋_GB2312"/>
        <charset val="134"/>
      </rPr>
      <t>提前下达项目（</t>
    </r>
    <r>
      <rPr>
        <b/>
        <sz val="12"/>
        <rFont val="Times New Roman"/>
        <charset val="134"/>
      </rPr>
      <t>12</t>
    </r>
    <r>
      <rPr>
        <b/>
        <sz val="12"/>
        <rFont val="仿宋_GB2312"/>
        <charset val="134"/>
      </rPr>
      <t>个）：</t>
    </r>
    <r>
      <rPr>
        <sz val="12"/>
        <rFont val="仿宋_GB2312"/>
        <charset val="134"/>
      </rPr>
      <t>韶关市翁源县城乡养老服务体系建设项目（翁城镇敬老院搬迁暨重建工程项目）、河源市连平县陂头镇敬老院新建（老年人）宿舍楼项目、河源市龙川县老年人日间照料中心、梅州市梅江区长者康养中心建设及配套设施提升工程、梅州市平远县养老中心建设项目、梅州市平远县仁居镇敬老院设施设备升级改造项目、梅州市丰顺县社会福利中心厨房新建工程、揭阳市曲溪敬老院升级改造项目（揭东区敬老院建设项目）、揭阳市普宁市民政福利园建设项目（区域性敬老院、养老院）、揭阳市惠来县葵潭镇敬老院建设项目、茂名市茂南区镇级敬老院改扩建项目（新坡镇综合养老服务中心建设项目）、肇庆市广宁县敬老服务中心二期工程项目；</t>
    </r>
    <r>
      <rPr>
        <sz val="12"/>
        <rFont val="Times New Roman"/>
        <charset val="134"/>
      </rPr>
      <t xml:space="preserve">
</t>
    </r>
    <r>
      <rPr>
        <b/>
        <sz val="12"/>
        <rFont val="仿宋_GB2312"/>
        <charset val="134"/>
      </rPr>
      <t>本次下达项目（</t>
    </r>
    <r>
      <rPr>
        <b/>
        <sz val="12"/>
        <rFont val="Times New Roman"/>
        <charset val="134"/>
      </rPr>
      <t>12</t>
    </r>
    <r>
      <rPr>
        <b/>
        <sz val="12"/>
        <rFont val="仿宋_GB2312"/>
        <charset val="134"/>
      </rPr>
      <t>个）：</t>
    </r>
    <r>
      <rPr>
        <sz val="12"/>
        <rFont val="仿宋_GB2312"/>
        <charset val="134"/>
      </rPr>
      <t>韶关市始兴县养老服务中心建设项目、河源市源城区第二人民福利院建设项目、阳江市阳春市综合福利院康养中心、清远市连州市福利院老人康养楼项目、清远市佛冈县水头镇敬老院改建项目、韶关市仁化县城乡养老服务体系建设项目、梅州市五华县潭下镇社区居家养老服务设施建设项目、汕尾市城区红草镇综合养老服务中心示范点改造项目、汕尾市城区香洲街道综合养老服务中心示范点改造项目、云浮市罗定市素龙街道居家养老服务中心改造工程项目、梅州市丰顺县养老机构消防设备设施升级整改工程（一期）、梅州市丰顺县养老机构消防设备设施升级整改工程（二期）；</t>
    </r>
  </si>
  <si>
    <r>
      <rPr>
        <sz val="12"/>
        <color indexed="8"/>
        <rFont val="仿宋_GB2312"/>
        <charset val="134"/>
      </rPr>
      <t>配备设施设备项目数</t>
    </r>
  </si>
  <si>
    <r>
      <rPr>
        <sz val="12"/>
        <rFont val="Times New Roman"/>
        <charset val="134"/>
      </rPr>
      <t>1</t>
    </r>
    <r>
      <rPr>
        <sz val="12"/>
        <rFont val="仿宋_GB2312"/>
        <charset val="134"/>
      </rPr>
      <t>个。清远市佛冈县社会福利院老人公寓供养设施项目</t>
    </r>
  </si>
  <si>
    <r>
      <rPr>
        <sz val="12"/>
        <rFont val="仿宋_GB2312"/>
        <charset val="134"/>
      </rPr>
      <t>特殊困难老年人家庭适老化改造户数</t>
    </r>
  </si>
  <si>
    <r>
      <rPr>
        <sz val="12"/>
        <rFont val="Times New Roman"/>
        <charset val="134"/>
      </rPr>
      <t>≥13024</t>
    </r>
    <r>
      <rPr>
        <sz val="12"/>
        <rFont val="仿宋_GB2312"/>
        <charset val="134"/>
      </rPr>
      <t>户。其中汕头市（潮南区、潮阳区、澄海区）</t>
    </r>
    <r>
      <rPr>
        <sz val="12"/>
        <rFont val="Times New Roman"/>
        <charset val="134"/>
      </rPr>
      <t>263</t>
    </r>
    <r>
      <rPr>
        <sz val="12"/>
        <rFont val="仿宋_GB2312"/>
        <charset val="134"/>
      </rPr>
      <t>户、韶关市（南雄市、曲江区、仁化县、始兴县、翁源县、新丰县、乳源瑶族自治县）</t>
    </r>
    <r>
      <rPr>
        <sz val="12"/>
        <rFont val="Times New Roman"/>
        <charset val="134"/>
      </rPr>
      <t>334</t>
    </r>
    <r>
      <rPr>
        <sz val="12"/>
        <rFont val="仿宋_GB2312"/>
        <charset val="134"/>
      </rPr>
      <t>户、河源市（和平县、龙川县、连平县、紫金县、源城区、东源县）</t>
    </r>
    <r>
      <rPr>
        <sz val="12"/>
        <rFont val="Times New Roman"/>
        <charset val="134"/>
      </rPr>
      <t>754</t>
    </r>
    <r>
      <rPr>
        <sz val="12"/>
        <rFont val="仿宋_GB2312"/>
        <charset val="134"/>
      </rPr>
      <t>户、梅州市（梅江区、兴宁市、梅县区、平远县、蕉岭县、大埔县、丰顺县、五华县）</t>
    </r>
    <r>
      <rPr>
        <sz val="12"/>
        <rFont val="Times New Roman"/>
        <charset val="134"/>
      </rPr>
      <t>1177</t>
    </r>
    <r>
      <rPr>
        <sz val="12"/>
        <rFont val="仿宋_GB2312"/>
        <charset val="134"/>
      </rPr>
      <t>户、惠州市（惠东县、惠城区、惠阳区、龙门县）</t>
    </r>
    <r>
      <rPr>
        <sz val="12"/>
        <rFont val="Times New Roman"/>
        <charset val="134"/>
      </rPr>
      <t>585</t>
    </r>
    <r>
      <rPr>
        <sz val="12"/>
        <rFont val="仿宋_GB2312"/>
        <charset val="134"/>
      </rPr>
      <t>户、汕尾市（城区、陆丰市、海丰县、陆河县）</t>
    </r>
    <r>
      <rPr>
        <sz val="12"/>
        <rFont val="Times New Roman"/>
        <charset val="134"/>
      </rPr>
      <t>823</t>
    </r>
    <r>
      <rPr>
        <sz val="12"/>
        <rFont val="仿宋_GB2312"/>
        <charset val="134"/>
      </rPr>
      <t>户、阳江市（阳春市、阳东区、阳西县）</t>
    </r>
    <r>
      <rPr>
        <sz val="12"/>
        <rFont val="Times New Roman"/>
        <charset val="134"/>
      </rPr>
      <t>574</t>
    </r>
    <r>
      <rPr>
        <sz val="12"/>
        <rFont val="仿宋_GB2312"/>
        <charset val="134"/>
      </rPr>
      <t>户、湛江市（霞山区、麻章区、坡头区、雷州市、廉江市、吴川市、遂溪县、徐闻县）</t>
    </r>
    <r>
      <rPr>
        <sz val="12"/>
        <rFont val="Times New Roman"/>
        <charset val="134"/>
      </rPr>
      <t>2157</t>
    </r>
    <r>
      <rPr>
        <sz val="12"/>
        <rFont val="仿宋_GB2312"/>
        <charset val="134"/>
      </rPr>
      <t>户、茂名市（茂南区、电白区、信宜市、高州市、化州市）</t>
    </r>
    <r>
      <rPr>
        <sz val="12"/>
        <rFont val="Times New Roman"/>
        <charset val="134"/>
      </rPr>
      <t>1664</t>
    </r>
    <r>
      <rPr>
        <sz val="12"/>
        <rFont val="仿宋_GB2312"/>
        <charset val="134"/>
      </rPr>
      <t>户、肇庆市（广宁县、德庆县、封开县、怀集县）</t>
    </r>
    <r>
      <rPr>
        <sz val="12"/>
        <rFont val="Times New Roman"/>
        <charset val="134"/>
      </rPr>
      <t>1223</t>
    </r>
    <r>
      <rPr>
        <sz val="12"/>
        <rFont val="仿宋_GB2312"/>
        <charset val="134"/>
      </rPr>
      <t>户、清远市（清新区、英德市、连州市、佛冈县、阳山县）</t>
    </r>
    <r>
      <rPr>
        <sz val="12"/>
        <rFont val="Times New Roman"/>
        <charset val="134"/>
      </rPr>
      <t>1053</t>
    </r>
    <r>
      <rPr>
        <sz val="12"/>
        <rFont val="仿宋_GB2312"/>
        <charset val="134"/>
      </rPr>
      <t>户、潮州市（饶平县、湘桥区、潮安区）</t>
    </r>
    <r>
      <rPr>
        <sz val="12"/>
        <rFont val="Times New Roman"/>
        <charset val="134"/>
      </rPr>
      <t>447</t>
    </r>
    <r>
      <rPr>
        <sz val="12"/>
        <rFont val="仿宋_GB2312"/>
        <charset val="134"/>
      </rPr>
      <t>户、揭阳市（普宁市、揭西县、惠来县、揭东区）</t>
    </r>
    <r>
      <rPr>
        <sz val="12"/>
        <rFont val="Times New Roman"/>
        <charset val="134"/>
      </rPr>
      <t>1059</t>
    </r>
    <r>
      <rPr>
        <sz val="12"/>
        <rFont val="仿宋_GB2312"/>
        <charset val="134"/>
      </rPr>
      <t>户、云浮市（云城区、云安区、罗定市、新兴县、郁南县）</t>
    </r>
    <r>
      <rPr>
        <sz val="12"/>
        <rFont val="Times New Roman"/>
        <charset val="134"/>
      </rPr>
      <t>911</t>
    </r>
    <r>
      <rPr>
        <sz val="12"/>
        <rFont val="仿宋_GB2312"/>
        <charset val="134"/>
      </rPr>
      <t>户</t>
    </r>
  </si>
  <si>
    <r>
      <rPr>
        <b/>
        <sz val="12"/>
        <rFont val="仿宋_GB2312"/>
        <charset val="134"/>
      </rPr>
      <t>质量指标</t>
    </r>
  </si>
  <si>
    <r>
      <rPr>
        <sz val="12"/>
        <rFont val="仿宋_GB2312"/>
        <charset val="134"/>
      </rPr>
      <t>项目规划编制完整性、合规性</t>
    </r>
  </si>
  <si>
    <r>
      <rPr>
        <sz val="12"/>
        <color indexed="8"/>
        <rFont val="仿宋_GB2312"/>
        <charset val="134"/>
      </rPr>
      <t>项目验收合格率</t>
    </r>
  </si>
  <si>
    <r>
      <rPr>
        <sz val="12"/>
        <color indexed="8"/>
        <rFont val="仿宋_GB2312"/>
        <charset val="134"/>
      </rPr>
      <t>按规定标明宣传标识</t>
    </r>
  </si>
  <si>
    <r>
      <rPr>
        <b/>
        <sz val="12"/>
        <rFont val="仿宋_GB2312"/>
        <charset val="134"/>
      </rPr>
      <t>时效指标</t>
    </r>
  </si>
  <si>
    <r>
      <rPr>
        <sz val="12"/>
        <rFont val="仿宋_GB2312"/>
        <charset val="134"/>
      </rPr>
      <t>工作任务及时完成率</t>
    </r>
  </si>
  <si>
    <r>
      <rPr>
        <sz val="12"/>
        <rFont val="仿宋_GB2312"/>
        <charset val="134"/>
      </rPr>
      <t>按时上报资金使用情况</t>
    </r>
  </si>
  <si>
    <r>
      <rPr>
        <sz val="12"/>
        <rFont val="仿宋_GB2312"/>
        <charset val="134"/>
      </rPr>
      <t>按时向社会公告项目实施情况</t>
    </r>
  </si>
  <si>
    <r>
      <rPr>
        <b/>
        <sz val="12"/>
        <rFont val="仿宋_GB2312"/>
        <charset val="134"/>
      </rPr>
      <t>效益指标</t>
    </r>
  </si>
  <si>
    <r>
      <rPr>
        <b/>
        <sz val="12"/>
        <rFont val="仿宋_GB2312"/>
        <charset val="134"/>
      </rPr>
      <t>经济效益指标</t>
    </r>
  </si>
  <si>
    <r>
      <rPr>
        <sz val="12"/>
        <rFont val="仿宋_GB2312"/>
        <charset val="134"/>
      </rPr>
      <t>有效带动社会资本的投入</t>
    </r>
  </si>
  <si>
    <r>
      <rPr>
        <sz val="12"/>
        <rFont val="仿宋_GB2312"/>
        <charset val="134"/>
      </rPr>
      <t>持续提高</t>
    </r>
  </si>
  <si>
    <r>
      <rPr>
        <b/>
        <sz val="12"/>
        <rFont val="仿宋_GB2312"/>
        <charset val="134"/>
      </rPr>
      <t>社会效益指标</t>
    </r>
  </si>
  <si>
    <r>
      <rPr>
        <sz val="12"/>
        <rFont val="仿宋_GB2312"/>
        <charset val="134"/>
      </rPr>
      <t>有效弥补当地社会公益事业欠账</t>
    </r>
  </si>
  <si>
    <r>
      <rPr>
        <sz val="12"/>
        <rFont val="仿宋_GB2312"/>
        <charset val="134"/>
      </rPr>
      <t>有效提升</t>
    </r>
  </si>
  <si>
    <r>
      <rPr>
        <sz val="12"/>
        <rFont val="仿宋_GB2312"/>
        <charset val="134"/>
      </rPr>
      <t>特困人员供养服务机构照护服务、兜底保障和集中供养能力</t>
    </r>
  </si>
  <si>
    <r>
      <rPr>
        <sz val="12"/>
        <rFont val="仿宋_GB2312"/>
        <charset val="134"/>
      </rPr>
      <t>持续提升</t>
    </r>
  </si>
  <si>
    <r>
      <rPr>
        <sz val="12"/>
        <rFont val="仿宋_GB2312"/>
        <charset val="134"/>
      </rPr>
      <t>居家社区养老服务设施建设</t>
    </r>
  </si>
  <si>
    <r>
      <rPr>
        <sz val="12"/>
        <rFont val="仿宋_GB2312"/>
        <charset val="134"/>
      </rPr>
      <t>持续加强</t>
    </r>
  </si>
  <si>
    <r>
      <rPr>
        <b/>
        <sz val="12"/>
        <rFont val="仿宋_GB2312"/>
        <charset val="134"/>
      </rPr>
      <t>可持续影响指标</t>
    </r>
  </si>
  <si>
    <r>
      <rPr>
        <sz val="12"/>
        <rFont val="仿宋_GB2312"/>
        <charset val="134"/>
      </rPr>
      <t>养老服务机构的服务能力和水平</t>
    </r>
  </si>
  <si>
    <r>
      <rPr>
        <b/>
        <sz val="12"/>
        <rFont val="仿宋_GB2312"/>
        <charset val="134"/>
      </rPr>
      <t>满意度指标</t>
    </r>
  </si>
  <si>
    <r>
      <rPr>
        <b/>
        <sz val="12"/>
        <rFont val="仿宋_GB2312"/>
        <charset val="134"/>
      </rPr>
      <t>服务对象满意度指标</t>
    </r>
  </si>
  <si>
    <r>
      <rPr>
        <sz val="12"/>
        <rFont val="仿宋_GB2312"/>
        <charset val="134"/>
      </rPr>
      <t>失能、半失能老年人等受益人群满意度</t>
    </r>
  </si>
</sst>
</file>

<file path=xl/styles.xml><?xml version="1.0" encoding="utf-8"?>
<styleSheet xmlns="http://schemas.openxmlformats.org/spreadsheetml/2006/main">
  <numFmts count="5">
    <numFmt numFmtId="43" formatCode="_ * #,##0.00_ ;_ * \-#,##0.00_ ;_ * &quot;-&quot;??_ ;_ @_ "/>
    <numFmt numFmtId="176" formatCode="0_ "/>
    <numFmt numFmtId="41" formatCode="_ * #,##0_ ;_ * \-#,##0_ ;_ * &quot;-&quot;_ ;_ @_ "/>
    <numFmt numFmtId="42" formatCode="_ &quot;￥&quot;* #,##0_ ;_ &quot;￥&quot;* \-#,##0_ ;_ &quot;￥&quot;* &quot;-&quot;_ ;_ @_ "/>
    <numFmt numFmtId="44" formatCode="_ &quot;￥&quot;* #,##0.00_ ;_ &quot;￥&quot;* \-#,##0.00_ ;_ &quot;￥&quot;* &quot;-&quot;??_ ;_ @_ "/>
  </numFmts>
  <fonts count="44">
    <font>
      <sz val="11"/>
      <color theme="1"/>
      <name val="宋体"/>
      <charset val="134"/>
      <scheme val="minor"/>
    </font>
    <font>
      <sz val="11"/>
      <color indexed="8"/>
      <name val="宋体"/>
      <charset val="134"/>
      <scheme val="minor"/>
    </font>
    <font>
      <sz val="14"/>
      <name val="黑体"/>
      <charset val="0"/>
    </font>
    <font>
      <sz val="12"/>
      <name val="Times New Roman"/>
      <charset val="134"/>
    </font>
    <font>
      <sz val="22"/>
      <name val="Times New Roman"/>
      <charset val="134"/>
    </font>
    <font>
      <b/>
      <sz val="12"/>
      <name val="Times New Roman"/>
      <charset val="134"/>
    </font>
    <font>
      <sz val="12"/>
      <color indexed="8"/>
      <name val="Times New Roman"/>
      <charset val="134"/>
    </font>
    <font>
      <sz val="12"/>
      <color theme="1"/>
      <name val="Times New Roman"/>
      <charset val="134"/>
    </font>
    <font>
      <sz val="9"/>
      <name val="SimSun"/>
      <charset val="0"/>
    </font>
    <font>
      <sz val="14"/>
      <name val="Times New Roman"/>
      <charset val="134"/>
    </font>
    <font>
      <sz val="14"/>
      <name val="黑体"/>
      <charset val="134"/>
    </font>
    <font>
      <sz val="20"/>
      <name val="方正小标宋_GBK"/>
      <charset val="134"/>
    </font>
    <font>
      <sz val="20"/>
      <name val="Times New Roman"/>
      <charset val="134"/>
    </font>
    <font>
      <b/>
      <sz val="11"/>
      <color theme="1"/>
      <name val="宋体"/>
      <charset val="134"/>
    </font>
    <font>
      <b/>
      <sz val="11"/>
      <color theme="1"/>
      <name val="Times New Roman"/>
      <charset val="134"/>
    </font>
    <font>
      <sz val="11"/>
      <color theme="1"/>
      <name val="宋体"/>
      <charset val="134"/>
    </font>
    <font>
      <sz val="11"/>
      <color theme="1"/>
      <name val="Times New Roman"/>
      <charset val="134"/>
    </font>
    <font>
      <sz val="11"/>
      <color theme="0"/>
      <name val="宋体"/>
      <charset val="134"/>
      <scheme val="minor"/>
    </font>
    <font>
      <sz val="11"/>
      <color indexed="8"/>
      <name val="宋体"/>
      <charset val="134"/>
    </font>
    <font>
      <b/>
      <sz val="13"/>
      <color theme="3"/>
      <name val="宋体"/>
      <charset val="134"/>
      <scheme val="minor"/>
    </font>
    <font>
      <b/>
      <sz val="15"/>
      <color theme="3"/>
      <name val="宋体"/>
      <charset val="134"/>
      <scheme val="minor"/>
    </font>
    <font>
      <b/>
      <sz val="11"/>
      <color theme="1"/>
      <name val="宋体"/>
      <charset val="134"/>
      <scheme val="minor"/>
    </font>
    <font>
      <sz val="12"/>
      <name val="宋体"/>
      <charset val="134"/>
    </font>
    <font>
      <b/>
      <sz val="11"/>
      <color theme="3"/>
      <name val="宋体"/>
      <charset val="134"/>
      <scheme val="minor"/>
    </font>
    <font>
      <b/>
      <sz val="18"/>
      <color theme="3"/>
      <name val="宋体"/>
      <charset val="134"/>
      <scheme val="minor"/>
    </font>
    <font>
      <sz val="11"/>
      <color rgb="FF9C6500"/>
      <name val="宋体"/>
      <charset val="134"/>
      <scheme val="minor"/>
    </font>
    <font>
      <u/>
      <sz val="11"/>
      <color rgb="FF0000FF"/>
      <name val="宋体"/>
      <charset val="134"/>
      <scheme val="minor"/>
    </font>
    <font>
      <i/>
      <sz val="11"/>
      <color rgb="FF7F7F7F"/>
      <name val="宋体"/>
      <charset val="134"/>
      <scheme val="minor"/>
    </font>
    <font>
      <sz val="11"/>
      <color rgb="FF006100"/>
      <name val="宋体"/>
      <charset val="134"/>
      <scheme val="minor"/>
    </font>
    <font>
      <sz val="11"/>
      <color rgb="FFFF0000"/>
      <name val="宋体"/>
      <charset val="134"/>
      <scheme val="minor"/>
    </font>
    <font>
      <sz val="11"/>
      <color rgb="FF3F3F76"/>
      <name val="宋体"/>
      <charset val="134"/>
      <scheme val="minor"/>
    </font>
    <font>
      <b/>
      <sz val="11"/>
      <color rgb="FFFFFFFF"/>
      <name val="宋体"/>
      <charset val="134"/>
      <scheme val="minor"/>
    </font>
    <font>
      <sz val="11"/>
      <color rgb="FF9C0006"/>
      <name val="宋体"/>
      <charset val="134"/>
      <scheme val="minor"/>
    </font>
    <font>
      <u/>
      <sz val="11"/>
      <color rgb="FF800080"/>
      <name val="宋体"/>
      <charset val="134"/>
      <scheme val="minor"/>
    </font>
    <font>
      <b/>
      <sz val="11"/>
      <color rgb="FFFA7D00"/>
      <name val="宋体"/>
      <charset val="134"/>
      <scheme val="minor"/>
    </font>
    <font>
      <b/>
      <sz val="11"/>
      <color rgb="FF3F3F3F"/>
      <name val="宋体"/>
      <charset val="134"/>
      <scheme val="minor"/>
    </font>
    <font>
      <sz val="11"/>
      <color rgb="FFFA7D00"/>
      <name val="宋体"/>
      <charset val="134"/>
      <scheme val="minor"/>
    </font>
    <font>
      <sz val="22"/>
      <name val="方正小标宋简体"/>
      <charset val="134"/>
    </font>
    <font>
      <sz val="12"/>
      <name val="仿宋_GB2312"/>
      <charset val="134"/>
    </font>
    <font>
      <b/>
      <sz val="12"/>
      <name val="宋体"/>
      <charset val="134"/>
    </font>
    <font>
      <b/>
      <sz val="12"/>
      <name val="方正书宋_GBK"/>
      <charset val="0"/>
    </font>
    <font>
      <b/>
      <sz val="12"/>
      <name val="仿宋_GB2312"/>
      <charset val="134"/>
    </font>
    <font>
      <sz val="12"/>
      <color indexed="8"/>
      <name val="仿宋_GB2312"/>
      <charset val="134"/>
    </font>
    <font>
      <sz val="12"/>
      <name val="黑体"/>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0" fillId="12"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0" fillId="18"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3" fillId="0" borderId="1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1"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19"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0"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5" borderId="0" applyNumberFormat="false" applyBorder="false" applyAlignment="false" applyProtection="false">
      <alignment vertical="center"/>
    </xf>
    <xf numFmtId="0" fontId="34" fillId="27" borderId="17"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29" borderId="0" applyNumberFormat="false" applyBorder="false" applyAlignment="false" applyProtection="false">
      <alignment vertical="center"/>
    </xf>
    <xf numFmtId="0" fontId="0" fillId="30"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30" fillId="21" borderId="17" applyNumberFormat="false" applyAlignment="false" applyProtection="false">
      <alignment vertical="center"/>
    </xf>
    <xf numFmtId="0" fontId="35" fillId="27" borderId="19" applyNumberFormat="false" applyAlignment="false" applyProtection="false">
      <alignment vertical="center"/>
    </xf>
    <xf numFmtId="0" fontId="31" fillId="22" borderId="18" applyNumberFormat="false" applyAlignment="false" applyProtection="false">
      <alignment vertical="center"/>
    </xf>
    <xf numFmtId="0" fontId="36" fillId="0" borderId="20" applyNumberFormat="false" applyFill="false" applyAlignment="false" applyProtection="false">
      <alignment vertical="center"/>
    </xf>
    <xf numFmtId="0" fontId="17" fillId="17"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0" fillId="6" borderId="13"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8"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3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2" fillId="0" borderId="0"/>
    <xf numFmtId="0" fontId="0" fillId="8" borderId="0" applyNumberFormat="false" applyBorder="false" applyAlignment="false" applyProtection="false">
      <alignment vertical="center"/>
    </xf>
    <xf numFmtId="0" fontId="32" fillId="23"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18" fillId="0" borderId="0">
      <alignment vertical="center"/>
    </xf>
    <xf numFmtId="0" fontId="17" fillId="13"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67">
    <xf numFmtId="0" fontId="0" fillId="0" borderId="0" xfId="0">
      <alignment vertical="center"/>
    </xf>
    <xf numFmtId="0" fontId="1" fillId="0" borderId="0" xfId="0" applyFont="true" applyFill="true" applyAlignment="true">
      <alignment vertical="center"/>
    </xf>
    <xf numFmtId="0" fontId="2" fillId="0" borderId="0" xfId="0" applyFont="true" applyFill="true" applyBorder="true" applyAlignment="true">
      <alignment vertical="center" wrapText="true"/>
    </xf>
    <xf numFmtId="0" fontId="3" fillId="0" borderId="0" xfId="0" applyNumberFormat="true" applyFont="true" applyFill="true" applyBorder="true" applyAlignment="true">
      <alignment vertical="center" wrapText="true"/>
    </xf>
    <xf numFmtId="0" fontId="4" fillId="0" borderId="0" xfId="0" applyNumberFormat="true"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4" fontId="3" fillId="0" borderId="2" xfId="0" applyNumberFormat="true" applyFont="true" applyFill="true" applyBorder="true" applyAlignment="true">
      <alignment horizontal="center" vertical="center" wrapText="true"/>
    </xf>
    <xf numFmtId="4" fontId="3" fillId="0" borderId="3"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textRotation="255" wrapText="true"/>
    </xf>
    <xf numFmtId="0" fontId="5" fillId="0" borderId="4" xfId="0" applyNumberFormat="true" applyFont="true" applyFill="true" applyBorder="true" applyAlignment="true">
      <alignment horizontal="center" vertical="center" wrapText="true"/>
    </xf>
    <xf numFmtId="0" fontId="5" fillId="0" borderId="5" xfId="0" applyNumberFormat="true" applyFont="true" applyFill="true" applyBorder="true" applyAlignment="true">
      <alignment horizontal="center" vertical="center" textRotation="255" wrapText="true"/>
    </xf>
    <xf numFmtId="0" fontId="3" fillId="0" borderId="6" xfId="0" applyNumberFormat="true" applyFont="true" applyFill="true" applyBorder="true" applyAlignment="true">
      <alignment horizontal="center" vertical="center" wrapText="true"/>
    </xf>
    <xf numFmtId="0" fontId="5" fillId="0" borderId="0" xfId="0" applyNumberFormat="true" applyFont="true" applyFill="true" applyBorder="true" applyAlignment="true">
      <alignment horizontal="center" vertical="center" textRotation="255" wrapText="true"/>
    </xf>
    <xf numFmtId="0" fontId="3" fillId="0" borderId="7"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5" fillId="0" borderId="1" xfId="0" applyNumberFormat="true" applyFont="true" applyFill="true" applyBorder="true" applyAlignment="true">
      <alignment vertical="center" textRotation="255" wrapText="true"/>
    </xf>
    <xf numFmtId="0" fontId="3" fillId="0" borderId="4" xfId="0" applyFont="true" applyFill="true" applyBorder="true" applyAlignment="true">
      <alignment horizontal="center" vertical="center" wrapText="true"/>
    </xf>
    <xf numFmtId="0" fontId="5" fillId="0" borderId="8"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5" fillId="0" borderId="9"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0" xfId="0" applyNumberFormat="true" applyFont="true" applyFill="true" applyBorder="true" applyAlignment="true">
      <alignment vertical="center" wrapText="true"/>
    </xf>
    <xf numFmtId="0" fontId="5" fillId="0" borderId="9" xfId="0" applyNumberFormat="true" applyFont="true" applyFill="true" applyBorder="true" applyAlignment="true">
      <alignment horizontal="center" vertical="center" textRotation="255" wrapText="true"/>
    </xf>
    <xf numFmtId="0" fontId="5" fillId="0" borderId="10" xfId="0" applyNumberFormat="true" applyFont="true" applyFill="true" applyBorder="true" applyAlignment="true">
      <alignment horizontal="center" vertical="center" wrapText="true"/>
    </xf>
    <xf numFmtId="0" fontId="5" fillId="0" borderId="10" xfId="0" applyNumberFormat="true" applyFont="true" applyFill="true" applyBorder="true" applyAlignment="true">
      <alignment horizontal="center" vertical="center" textRotation="255" wrapText="true"/>
    </xf>
    <xf numFmtId="0" fontId="5" fillId="0" borderId="1" xfId="47" applyFont="true" applyFill="true" applyBorder="true" applyAlignment="true">
      <alignment horizontal="center" vertical="center" wrapText="true"/>
    </xf>
    <xf numFmtId="0" fontId="8" fillId="0" borderId="0" xfId="0" applyFont="true" applyFill="true" applyBorder="true" applyAlignment="true">
      <alignment vertical="center" wrapText="true"/>
    </xf>
    <xf numFmtId="0" fontId="3" fillId="0" borderId="4" xfId="0" applyNumberFormat="true" applyFont="true" applyFill="true" applyBorder="true" applyAlignment="true">
      <alignment vertical="center" wrapText="true"/>
    </xf>
    <xf numFmtId="0" fontId="3" fillId="0" borderId="4" xfId="0" applyNumberFormat="true" applyFont="true" applyFill="true" applyBorder="true" applyAlignment="true">
      <alignment horizontal="center" vertical="center" wrapText="true"/>
    </xf>
    <xf numFmtId="4" fontId="3" fillId="0" borderId="4"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9" fontId="3" fillId="0" borderId="11" xfId="0" applyNumberFormat="true" applyFont="true" applyFill="true" applyBorder="true" applyAlignment="true">
      <alignment horizontal="center" vertical="center" wrapText="true"/>
    </xf>
    <xf numFmtId="9" fontId="3" fillId="0" borderId="6" xfId="0" applyNumberFormat="true" applyFont="true" applyFill="true" applyBorder="true" applyAlignment="true">
      <alignment horizontal="center" vertical="center" wrapText="true"/>
    </xf>
    <xf numFmtId="9" fontId="3" fillId="0" borderId="12" xfId="0" applyNumberFormat="true" applyFont="true" applyFill="true" applyBorder="true" applyAlignment="true">
      <alignment horizontal="center" vertical="center" wrapText="true"/>
    </xf>
    <xf numFmtId="9" fontId="3" fillId="0" borderId="7" xfId="0" applyNumberFormat="true" applyFont="true" applyFill="true" applyBorder="true" applyAlignment="true">
      <alignment horizontal="center" vertical="center" wrapText="true"/>
    </xf>
    <xf numFmtId="9" fontId="3" fillId="0" borderId="2" xfId="0" applyNumberFormat="true" applyFont="true" applyFill="true" applyBorder="true" applyAlignment="true">
      <alignment horizontal="left" vertical="center" wrapText="true"/>
    </xf>
    <xf numFmtId="9" fontId="3" fillId="0" borderId="4" xfId="0" applyNumberFormat="true" applyFont="true" applyFill="true" applyBorder="true" applyAlignment="true">
      <alignment horizontal="left" vertical="center" wrapText="true"/>
    </xf>
    <xf numFmtId="9" fontId="3" fillId="0" borderId="2" xfId="0" applyNumberFormat="true" applyFont="true" applyFill="true" applyBorder="true" applyAlignment="true">
      <alignment horizontal="center" vertical="center" wrapText="true"/>
    </xf>
    <xf numFmtId="9" fontId="3" fillId="0" borderId="4" xfId="0" applyNumberFormat="true" applyFont="true" applyFill="true" applyBorder="true" applyAlignment="true">
      <alignment horizontal="center" vertical="center" wrapText="true"/>
    </xf>
    <xf numFmtId="0" fontId="1" fillId="0" borderId="0" xfId="0" applyFont="true" applyFill="true" applyAlignment="true" applyProtection="true">
      <alignment vertical="center"/>
      <protection locked="false"/>
    </xf>
    <xf numFmtId="0" fontId="9" fillId="0" borderId="0" xfId="0" applyFont="true" applyFill="true" applyBorder="true" applyAlignment="true">
      <alignment vertical="center"/>
    </xf>
    <xf numFmtId="0" fontId="3" fillId="0" borderId="0" xfId="0" applyFont="true" applyFill="true" applyBorder="true" applyAlignment="true">
      <alignment vertical="center"/>
    </xf>
    <xf numFmtId="0" fontId="5"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10" fillId="0" borderId="0" xfId="0" applyFont="true" applyFill="true" applyBorder="true" applyAlignment="true">
      <alignment vertical="center" wrapText="true"/>
    </xf>
    <xf numFmtId="0" fontId="9" fillId="0" borderId="0" xfId="0" applyFont="true" applyFill="true" applyBorder="true" applyAlignment="true">
      <alignment vertical="center" wrapText="true"/>
    </xf>
    <xf numFmtId="0" fontId="11" fillId="0" borderId="0" xfId="0" applyFont="true" applyFill="true" applyAlignment="true">
      <alignment horizontal="center" vertical="center" wrapText="true"/>
    </xf>
    <xf numFmtId="0" fontId="12" fillId="0" borderId="0" xfId="0" applyFont="true" applyFill="true" applyBorder="true" applyAlignment="true">
      <alignment horizontal="center" vertical="center" wrapText="true"/>
    </xf>
    <xf numFmtId="0" fontId="3" fillId="0" borderId="0" xfId="0" applyFont="true" applyFill="true" applyAlignment="true">
      <alignment horizontal="right" vertical="center" wrapText="true"/>
    </xf>
    <xf numFmtId="176" fontId="3"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3" fontId="5" fillId="0" borderId="1" xfId="0" applyNumberFormat="true" applyFont="true" applyFill="true" applyBorder="true" applyAlignment="true">
      <alignment horizontal="center" vertical="center" wrapText="true"/>
    </xf>
    <xf numFmtId="0" fontId="13" fillId="0" borderId="1" xfId="0" applyFont="true" applyBorder="true" applyAlignment="true">
      <alignment horizontal="center" vertical="center"/>
    </xf>
    <xf numFmtId="3" fontId="14" fillId="0" borderId="1" xfId="0" applyNumberFormat="true" applyFont="true" applyBorder="true" applyAlignment="true">
      <alignment horizontal="center" vertical="center"/>
    </xf>
    <xf numFmtId="0" fontId="15" fillId="0" borderId="1" xfId="0" applyFont="true" applyBorder="true" applyAlignment="true">
      <alignment horizontal="center" vertical="center"/>
    </xf>
    <xf numFmtId="3" fontId="16" fillId="0" borderId="1" xfId="0" applyNumberFormat="true" applyFont="true" applyBorder="true" applyAlignment="true">
      <alignment horizontal="center" vertical="center"/>
    </xf>
    <xf numFmtId="3" fontId="3" fillId="0" borderId="1" xfId="0" applyNumberFormat="true" applyFont="true" applyFill="true" applyBorder="true" applyAlignment="true">
      <alignment horizontal="center" vertical="center" wrapText="true"/>
    </xf>
    <xf numFmtId="0" fontId="3" fillId="0" borderId="1" xfId="42" applyNumberFormat="true" applyFont="true" applyFill="true" applyBorder="true" applyAlignment="true">
      <alignment horizontal="center" vertical="center" wrapText="true"/>
    </xf>
    <xf numFmtId="0" fontId="3" fillId="0" borderId="10" xfId="42"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0" fontId="3" fillId="0" borderId="1" xfId="42" applyNumberFormat="true" applyFont="true" applyFill="true"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常规 2 25" xfId="42"/>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ht706/Desktop/&#36164;&#37329;&#20998;&#37197;&#26041;&#26696;/2023&#24180;&#20013;&#22830;&#65288;&#38598;&#20013;+&#19987;&#39033;&#65289;&#36164;&#37329;&#20998;&#37197;&#26041;&#26696;/2.2023&#24180;&#20013;&#22830;&#19987;&#39033;&#24425;&#31080;&#20844;&#30410;&#37329;&#25903;&#25345;&#22320;&#26041;&#31038;&#20250;&#20844;&#30410;&#20107;&#19994;&#21457;&#23637;&#36164;&#37329;&#20998;&#37197;&#26041;&#26696;&#65288;69&#20010;&#32769;&#21306;&#33487;&#21306;&#65289;(&#22788;&#20826;&#21592;&#22823;&#20250;&#21518;&#20462;&#25913;&#65292;2022.11.29)/2023&#24180;6&#26376;&#19979;&#36798;7500&#19975;&#20803;/&#26368;&#32456;&#29256;/&#38468;&#20214;2&#65306;2023&#24180;&#20013;&#22830;&#19987;&#39033;&#24425;&#31080;&#20844;&#30410;&#37329;&#25903;&#25345;&#22320;&#26041;&#31038;&#20250;&#20844;&#30410;&#20107;&#19994;&#21457;&#23637;&#36164;&#37329;&#20998;&#37197;&#34920; .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补助地市资金分配测算表"/>
      <sheetName val="附件2、资金下达表"/>
      <sheetName val="附件3、绩效目标表 "/>
      <sheetName val="附件4、工作任务清单"/>
      <sheetName val="附件5、12个老区苏区项目基本情况"/>
    </sheetNames>
    <sheetDataSet>
      <sheetData sheetId="0">
        <row r="7">
          <cell r="N7">
            <v>43</v>
          </cell>
        </row>
        <row r="8">
          <cell r="N8">
            <v>38</v>
          </cell>
        </row>
        <row r="9">
          <cell r="N9">
            <v>30</v>
          </cell>
        </row>
        <row r="10">
          <cell r="N10">
            <v>35</v>
          </cell>
        </row>
        <row r="11">
          <cell r="N11">
            <v>1094</v>
          </cell>
        </row>
        <row r="12">
          <cell r="N12">
            <v>34</v>
          </cell>
        </row>
        <row r="13">
          <cell r="N13">
            <v>43</v>
          </cell>
        </row>
        <row r="14">
          <cell r="N14">
            <v>977</v>
          </cell>
        </row>
        <row r="15">
          <cell r="N15">
            <v>32</v>
          </cell>
        </row>
        <row r="16">
          <cell r="N16">
            <v>34</v>
          </cell>
        </row>
        <row r="17">
          <cell r="N17">
            <v>520</v>
          </cell>
        </row>
        <row r="18">
          <cell r="N18">
            <v>42</v>
          </cell>
        </row>
        <row r="19">
          <cell r="N19">
            <v>50</v>
          </cell>
        </row>
        <row r="20">
          <cell r="N20">
            <v>51</v>
          </cell>
        </row>
        <row r="21">
          <cell r="N21">
            <v>64</v>
          </cell>
        </row>
        <row r="22">
          <cell r="N22">
            <v>52</v>
          </cell>
        </row>
        <row r="23">
          <cell r="N23">
            <v>44</v>
          </cell>
        </row>
        <row r="24">
          <cell r="N24">
            <v>49</v>
          </cell>
        </row>
        <row r="25">
          <cell r="N25">
            <v>40</v>
          </cell>
        </row>
        <row r="26">
          <cell r="N26">
            <v>40</v>
          </cell>
        </row>
        <row r="27">
          <cell r="N27">
            <v>54</v>
          </cell>
        </row>
        <row r="28">
          <cell r="N28">
            <v>247</v>
          </cell>
        </row>
        <row r="29">
          <cell r="N29">
            <v>273</v>
          </cell>
        </row>
        <row r="30">
          <cell r="N30">
            <v>46</v>
          </cell>
        </row>
        <row r="31">
          <cell r="N31">
            <v>31</v>
          </cell>
        </row>
        <row r="32">
          <cell r="N32">
            <v>30</v>
          </cell>
        </row>
        <row r="33">
          <cell r="N33">
            <v>43</v>
          </cell>
        </row>
        <row r="34">
          <cell r="N34">
            <v>35</v>
          </cell>
        </row>
        <row r="35">
          <cell r="N35">
            <v>322</v>
          </cell>
        </row>
        <row r="36">
          <cell r="N36">
            <v>39</v>
          </cell>
        </row>
        <row r="37">
          <cell r="N37">
            <v>92</v>
          </cell>
        </row>
        <row r="38">
          <cell r="N38">
            <v>43</v>
          </cell>
        </row>
        <row r="39">
          <cell r="N39">
            <v>60</v>
          </cell>
        </row>
        <row r="40">
          <cell r="N40">
            <v>50</v>
          </cell>
        </row>
        <row r="41">
          <cell r="N41">
            <v>995</v>
          </cell>
        </row>
        <row r="42">
          <cell r="N42">
            <v>44</v>
          </cell>
        </row>
        <row r="43">
          <cell r="N43">
            <v>41</v>
          </cell>
        </row>
        <row r="44">
          <cell r="N44">
            <v>29</v>
          </cell>
        </row>
        <row r="45">
          <cell r="N45">
            <v>32</v>
          </cell>
        </row>
        <row r="46">
          <cell r="N46">
            <v>30</v>
          </cell>
        </row>
        <row r="47">
          <cell r="N47">
            <v>42</v>
          </cell>
        </row>
        <row r="48">
          <cell r="N48">
            <v>51</v>
          </cell>
        </row>
        <row r="49">
          <cell r="N49">
            <v>43</v>
          </cell>
        </row>
        <row r="50">
          <cell r="N50">
            <v>40</v>
          </cell>
        </row>
        <row r="51">
          <cell r="N51">
            <v>49</v>
          </cell>
        </row>
        <row r="52">
          <cell r="N52">
            <v>54</v>
          </cell>
        </row>
        <row r="53">
          <cell r="N53">
            <v>44</v>
          </cell>
        </row>
        <row r="54">
          <cell r="N54">
            <v>81</v>
          </cell>
        </row>
        <row r="55">
          <cell r="N55">
            <v>31</v>
          </cell>
        </row>
        <row r="56">
          <cell r="N56">
            <v>34</v>
          </cell>
        </row>
        <row r="57">
          <cell r="N57">
            <v>33</v>
          </cell>
        </row>
        <row r="58">
          <cell r="N58">
            <v>36</v>
          </cell>
        </row>
        <row r="59">
          <cell r="N59">
            <v>41</v>
          </cell>
        </row>
        <row r="60">
          <cell r="N60">
            <v>373</v>
          </cell>
        </row>
        <row r="61">
          <cell r="N61">
            <v>97</v>
          </cell>
        </row>
        <row r="62">
          <cell r="N62">
            <v>33</v>
          </cell>
        </row>
        <row r="63">
          <cell r="N63">
            <v>38</v>
          </cell>
        </row>
        <row r="64">
          <cell r="N64">
            <v>34</v>
          </cell>
        </row>
        <row r="65">
          <cell r="N65">
            <v>32</v>
          </cell>
        </row>
        <row r="66">
          <cell r="N66">
            <v>41</v>
          </cell>
        </row>
        <row r="67">
          <cell r="N67">
            <v>33</v>
          </cell>
        </row>
        <row r="68">
          <cell r="N68">
            <v>39</v>
          </cell>
        </row>
        <row r="69">
          <cell r="N69">
            <v>58</v>
          </cell>
        </row>
        <row r="70">
          <cell r="N70">
            <v>43</v>
          </cell>
        </row>
        <row r="71">
          <cell r="M71">
            <v>35</v>
          </cell>
        </row>
        <row r="72">
          <cell r="M72">
            <v>37</v>
          </cell>
        </row>
        <row r="73">
          <cell r="M73">
            <v>32</v>
          </cell>
        </row>
        <row r="74">
          <cell r="N74">
            <v>109</v>
          </cell>
        </row>
        <row r="75">
          <cell r="N75">
            <v>39</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9"/>
  <sheetViews>
    <sheetView tabSelected="1" view="pageBreakPreview" zoomScaleNormal="100" zoomScaleSheetLayoutView="100" workbookViewId="0">
      <selection activeCell="A1" sqref="A1"/>
    </sheetView>
  </sheetViews>
  <sheetFormatPr defaultColWidth="9" defaultRowHeight="14.25" outlineLevelCol="4"/>
  <cols>
    <col min="1" max="1" width="42.25" style="5" customWidth="true"/>
    <col min="2" max="2" width="34" style="49" customWidth="true"/>
    <col min="3" max="16384" width="9" style="46"/>
  </cols>
  <sheetData>
    <row r="1" s="45" customFormat="true" ht="18.75" spans="1:2">
      <c r="A1" s="50" t="s">
        <v>0</v>
      </c>
      <c r="B1" s="51"/>
    </row>
    <row r="2" s="46" customFormat="true" ht="63" customHeight="true" spans="1:2">
      <c r="A2" s="52" t="s">
        <v>1</v>
      </c>
      <c r="B2" s="52"/>
    </row>
    <row r="3" s="46" customFormat="true" ht="16" customHeight="true" spans="1:2">
      <c r="A3" s="53"/>
      <c r="B3" s="54" t="s">
        <v>2</v>
      </c>
    </row>
    <row r="4" s="47" customFormat="true" ht="21" customHeight="true" spans="1:2">
      <c r="A4" s="23" t="s">
        <v>3</v>
      </c>
      <c r="B4" s="55" t="s">
        <v>4</v>
      </c>
    </row>
    <row r="5" s="46" customFormat="true" ht="21" customHeight="true" spans="1:2">
      <c r="A5" s="56" t="s">
        <v>5</v>
      </c>
      <c r="B5" s="57">
        <f>B6+B58</f>
        <v>7500</v>
      </c>
    </row>
    <row r="6" s="46" customFormat="true" ht="21" customHeight="true" spans="1:2">
      <c r="A6" s="56" t="s">
        <v>6</v>
      </c>
      <c r="B6" s="57">
        <f>B7+B11+B15+B19+B24+B29+B31+B34+B40+B44+B49+B52+B54</f>
        <v>3696</v>
      </c>
    </row>
    <row r="7" s="5" customFormat="true" ht="21" customHeight="true" spans="1:2">
      <c r="A7" s="58" t="s">
        <v>7</v>
      </c>
      <c r="B7" s="59">
        <f>SUM(B8:B10)</f>
        <v>111</v>
      </c>
    </row>
    <row r="8" s="5" customFormat="true" ht="21" customHeight="true" spans="1:2">
      <c r="A8" s="60" t="s">
        <v>8</v>
      </c>
      <c r="B8" s="61">
        <f>[1]附件1、补助地市资金分配测算表!N7</f>
        <v>43</v>
      </c>
    </row>
    <row r="9" s="5" customFormat="true" ht="21" customHeight="true" spans="1:2">
      <c r="A9" s="60" t="s">
        <v>9</v>
      </c>
      <c r="B9" s="61">
        <f>[1]附件1、补助地市资金分配测算表!N8</f>
        <v>38</v>
      </c>
    </row>
    <row r="10" s="5" customFormat="true" ht="21" customHeight="true" spans="1:2">
      <c r="A10" s="60" t="s">
        <v>10</v>
      </c>
      <c r="B10" s="61">
        <f>[1]附件1、补助地市资金分配测算表!N9</f>
        <v>30</v>
      </c>
    </row>
    <row r="11" s="5" customFormat="true" ht="21" customHeight="true" spans="1:2">
      <c r="A11" s="58" t="s">
        <v>11</v>
      </c>
      <c r="B11" s="59">
        <f>SUM(B12:B14)</f>
        <v>1163</v>
      </c>
    </row>
    <row r="12" s="5" customFormat="true" ht="21" customHeight="true" spans="1:2">
      <c r="A12" s="60" t="s">
        <v>12</v>
      </c>
      <c r="B12" s="61">
        <f>[1]附件1、补助地市资金分配测算表!N10</f>
        <v>35</v>
      </c>
    </row>
    <row r="13" s="5" customFormat="true" ht="21" customHeight="true" spans="1:2">
      <c r="A13" s="60" t="s">
        <v>13</v>
      </c>
      <c r="B13" s="61">
        <f>[1]附件1、补助地市资金分配测算表!N11</f>
        <v>1094</v>
      </c>
    </row>
    <row r="14" s="5" customFormat="true" ht="21" customHeight="true" spans="1:2">
      <c r="A14" s="60" t="s">
        <v>14</v>
      </c>
      <c r="B14" s="61">
        <f>[1]附件1、补助地市资金分配测算表!N12</f>
        <v>34</v>
      </c>
    </row>
    <row r="15" s="5" customFormat="true" ht="21" customHeight="true" spans="1:2">
      <c r="A15" s="58" t="s">
        <v>15</v>
      </c>
      <c r="B15" s="59">
        <f>SUM(B16:B18)</f>
        <v>612</v>
      </c>
    </row>
    <row r="16" s="5" customFormat="true" ht="21" customHeight="true" spans="1:2">
      <c r="A16" s="60" t="s">
        <v>16</v>
      </c>
      <c r="B16" s="61">
        <f>[1]附件1、补助地市资金分配测算表!N17</f>
        <v>520</v>
      </c>
    </row>
    <row r="17" s="5" customFormat="true" ht="21" customHeight="true" spans="1:2">
      <c r="A17" s="60" t="s">
        <v>17</v>
      </c>
      <c r="B17" s="61">
        <f>[1]附件1、补助地市资金分配测算表!N18</f>
        <v>42</v>
      </c>
    </row>
    <row r="18" s="5" customFormat="true" ht="21" customHeight="true" spans="1:2">
      <c r="A18" s="60" t="s">
        <v>18</v>
      </c>
      <c r="B18" s="61">
        <f>[1]附件1、补助地市资金分配测算表!N19</f>
        <v>50</v>
      </c>
    </row>
    <row r="19" s="5" customFormat="true" ht="21" customHeight="true" spans="1:2">
      <c r="A19" s="58" t="s">
        <v>19</v>
      </c>
      <c r="B19" s="59">
        <f>SUM(B20:B23)</f>
        <v>173</v>
      </c>
    </row>
    <row r="20" s="5" customFormat="true" ht="21" customHeight="true" spans="1:2">
      <c r="A20" s="60" t="s">
        <v>20</v>
      </c>
      <c r="B20" s="61">
        <f>[1]附件1、补助地市资金分配测算表!N23</f>
        <v>44</v>
      </c>
    </row>
    <row r="21" s="5" customFormat="true" ht="21" customHeight="true" spans="1:2">
      <c r="A21" s="60" t="s">
        <v>21</v>
      </c>
      <c r="B21" s="61">
        <f>[1]附件1、补助地市资金分配测算表!N24</f>
        <v>49</v>
      </c>
    </row>
    <row r="22" s="5" customFormat="true" ht="21" customHeight="true" spans="1:2">
      <c r="A22" s="60" t="s">
        <v>22</v>
      </c>
      <c r="B22" s="61">
        <f>[1]附件1、补助地市资金分配测算表!N25</f>
        <v>40</v>
      </c>
    </row>
    <row r="23" s="5" customFormat="true" ht="21" customHeight="true" spans="1:2">
      <c r="A23" s="60" t="s">
        <v>23</v>
      </c>
      <c r="B23" s="61">
        <f>[1]附件1、补助地市资金分配测算表!N26</f>
        <v>40</v>
      </c>
    </row>
    <row r="24" s="5" customFormat="true" ht="21" customHeight="true" spans="1:2">
      <c r="A24" s="58" t="s">
        <v>24</v>
      </c>
      <c r="B24" s="59">
        <f>SUM(B25:B28)</f>
        <v>139</v>
      </c>
    </row>
    <row r="25" s="5" customFormat="true" ht="21" customHeight="true" spans="1:2">
      <c r="A25" s="60" t="s">
        <v>25</v>
      </c>
      <c r="B25" s="61">
        <f>[1]附件1、补助地市资金分配测算表!N31</f>
        <v>31</v>
      </c>
    </row>
    <row r="26" s="5" customFormat="true" ht="21" customHeight="true" spans="1:2">
      <c r="A26" s="60" t="s">
        <v>26</v>
      </c>
      <c r="B26" s="61">
        <f>[1]附件1、补助地市资金分配测算表!N32</f>
        <v>30</v>
      </c>
    </row>
    <row r="27" s="5" customFormat="true" ht="21" customHeight="true" spans="1:2">
      <c r="A27" s="60" t="s">
        <v>27</v>
      </c>
      <c r="B27" s="61">
        <f>[1]附件1、补助地市资金分配测算表!N33</f>
        <v>43</v>
      </c>
    </row>
    <row r="28" s="5" customFormat="true" ht="21" customHeight="true" spans="1:2">
      <c r="A28" s="60" t="s">
        <v>28</v>
      </c>
      <c r="B28" s="61">
        <f>[1]附件1、补助地市资金分配测算表!N34</f>
        <v>35</v>
      </c>
    </row>
    <row r="29" s="5" customFormat="true" ht="21" customHeight="true" spans="1:2">
      <c r="A29" s="58" t="s">
        <v>29</v>
      </c>
      <c r="B29" s="59">
        <f>B30</f>
        <v>322</v>
      </c>
    </row>
    <row r="30" s="5" customFormat="true" ht="21" customHeight="true" spans="1:2">
      <c r="A30" s="60" t="s">
        <v>30</v>
      </c>
      <c r="B30" s="61">
        <f>[1]附件1、补助地市资金分配测算表!N35</f>
        <v>322</v>
      </c>
    </row>
    <row r="31" s="5" customFormat="true" ht="21" customHeight="true" spans="1:2">
      <c r="A31" s="58" t="s">
        <v>31</v>
      </c>
      <c r="B31" s="59">
        <f>SUM(B32:B33)</f>
        <v>110</v>
      </c>
    </row>
    <row r="32" s="5" customFormat="true" ht="21" customHeight="true" spans="1:2">
      <c r="A32" s="60" t="s">
        <v>32</v>
      </c>
      <c r="B32" s="61">
        <f>[1]附件1、补助地市资金分配测算表!N39</f>
        <v>60</v>
      </c>
    </row>
    <row r="33" s="5" customFormat="true" ht="21" customHeight="true" spans="1:2">
      <c r="A33" s="60" t="s">
        <v>33</v>
      </c>
      <c r="B33" s="61">
        <f>[1]附件1、补助地市资金分配测算表!N40</f>
        <v>50</v>
      </c>
    </row>
    <row r="34" s="5" customFormat="true" ht="21" customHeight="true" spans="1:2">
      <c r="A34" s="58" t="s">
        <v>34</v>
      </c>
      <c r="B34" s="59">
        <f>SUM(B35:B39)</f>
        <v>176</v>
      </c>
    </row>
    <row r="35" s="5" customFormat="true" ht="21" customHeight="true" spans="1:2">
      <c r="A35" s="60" t="s">
        <v>35</v>
      </c>
      <c r="B35" s="61">
        <f>[1]附件1、补助地市资金分配测算表!N42</f>
        <v>44</v>
      </c>
    </row>
    <row r="36" s="5" customFormat="true" ht="21" customHeight="true" spans="1:2">
      <c r="A36" s="60" t="s">
        <v>36</v>
      </c>
      <c r="B36" s="61">
        <f>[1]附件1、补助地市资金分配测算表!N43</f>
        <v>41</v>
      </c>
    </row>
    <row r="37" s="5" customFormat="true" ht="21" customHeight="true" spans="1:2">
      <c r="A37" s="60" t="s">
        <v>37</v>
      </c>
      <c r="B37" s="61">
        <f>[1]附件1、补助地市资金分配测算表!N44</f>
        <v>29</v>
      </c>
    </row>
    <row r="38" s="5" customFormat="true" ht="21" customHeight="true" spans="1:2">
      <c r="A38" s="60" t="s">
        <v>38</v>
      </c>
      <c r="B38" s="61">
        <f>[1]附件1、补助地市资金分配测算表!N45</f>
        <v>32</v>
      </c>
    </row>
    <row r="39" s="5" customFormat="true" ht="21" customHeight="true" spans="1:2">
      <c r="A39" s="60" t="s">
        <v>39</v>
      </c>
      <c r="B39" s="61">
        <f>[1]附件1、补助地市资金分配测算表!N46</f>
        <v>30</v>
      </c>
    </row>
    <row r="40" s="5" customFormat="true" ht="21" customHeight="true" spans="1:2">
      <c r="A40" s="58" t="s">
        <v>40</v>
      </c>
      <c r="B40" s="59">
        <f>SUM(B41:B43)</f>
        <v>143</v>
      </c>
    </row>
    <row r="41" s="5" customFormat="true" ht="21" customHeight="true" spans="1:2">
      <c r="A41" s="60" t="s">
        <v>41</v>
      </c>
      <c r="B41" s="61">
        <f>[1]附件1、补助地市资金分配测算表!N50</f>
        <v>40</v>
      </c>
    </row>
    <row r="42" s="5" customFormat="true" ht="21" customHeight="true" spans="1:2">
      <c r="A42" s="60" t="s">
        <v>42</v>
      </c>
      <c r="B42" s="61">
        <f>[1]附件1、补助地市资金分配测算表!N51</f>
        <v>49</v>
      </c>
    </row>
    <row r="43" s="5" customFormat="true" ht="21" customHeight="true" spans="1:2">
      <c r="A43" s="60" t="s">
        <v>43</v>
      </c>
      <c r="B43" s="61">
        <f>[1]附件1、补助地市资金分配测算表!N52</f>
        <v>54</v>
      </c>
    </row>
    <row r="44" s="5" customFormat="true" ht="21" customHeight="true" spans="1:2">
      <c r="A44" s="58" t="s">
        <v>44</v>
      </c>
      <c r="B44" s="59">
        <f>SUM(B45:B48)</f>
        <v>544</v>
      </c>
    </row>
    <row r="45" s="5" customFormat="true" ht="21" customHeight="true" spans="1:2">
      <c r="A45" s="60" t="s">
        <v>45</v>
      </c>
      <c r="B45" s="61">
        <f>[1]附件1、补助地市资金分配测算表!N59</f>
        <v>41</v>
      </c>
    </row>
    <row r="46" s="5" customFormat="true" ht="21" customHeight="true" spans="1:2">
      <c r="A46" s="60" t="s">
        <v>46</v>
      </c>
      <c r="B46" s="61">
        <f>[1]附件1、补助地市资金分配测算表!N60</f>
        <v>373</v>
      </c>
    </row>
    <row r="47" s="5" customFormat="true" ht="21" customHeight="true" spans="1:2">
      <c r="A47" s="60" t="s">
        <v>47</v>
      </c>
      <c r="B47" s="61">
        <f>[1]附件1、补助地市资金分配测算表!N61</f>
        <v>97</v>
      </c>
    </row>
    <row r="48" s="5" customFormat="true" ht="21" customHeight="true" spans="1:2">
      <c r="A48" s="60" t="s">
        <v>48</v>
      </c>
      <c r="B48" s="61">
        <f>[1]附件1、补助地市资金分配测算表!N62</f>
        <v>33</v>
      </c>
    </row>
    <row r="49" s="5" customFormat="true" ht="21" customHeight="true" spans="1:2">
      <c r="A49" s="58" t="s">
        <v>49</v>
      </c>
      <c r="B49" s="59">
        <f>SUM(B50:B51)</f>
        <v>66</v>
      </c>
    </row>
    <row r="50" s="5" customFormat="true" ht="21" customHeight="true" spans="1:2">
      <c r="A50" s="60" t="s">
        <v>50</v>
      </c>
      <c r="B50" s="61">
        <f>[1]附件1、补助地市资金分配测算表!N64</f>
        <v>34</v>
      </c>
    </row>
    <row r="51" s="5" customFormat="true" ht="21" customHeight="true" spans="1:2">
      <c r="A51" s="60" t="s">
        <v>51</v>
      </c>
      <c r="B51" s="61">
        <f>[1]附件1、补助地市资金分配测算表!N65</f>
        <v>32</v>
      </c>
    </row>
    <row r="52" s="5" customFormat="true" ht="21" customHeight="true" spans="1:2">
      <c r="A52" s="58" t="s">
        <v>52</v>
      </c>
      <c r="B52" s="59">
        <f>SUM(B53)</f>
        <v>33</v>
      </c>
    </row>
    <row r="53" s="5" customFormat="true" ht="21" customHeight="true" spans="1:2">
      <c r="A53" s="60" t="s">
        <v>53</v>
      </c>
      <c r="B53" s="61">
        <f>[1]附件1、补助地市资金分配测算表!N67</f>
        <v>33</v>
      </c>
    </row>
    <row r="54" s="5" customFormat="true" ht="21" customHeight="true" spans="1:2">
      <c r="A54" s="58" t="s">
        <v>54</v>
      </c>
      <c r="B54" s="59">
        <f>SUM(B55:B57)</f>
        <v>104</v>
      </c>
    </row>
    <row r="55" s="5" customFormat="true" ht="21" customHeight="true" spans="1:2">
      <c r="A55" s="60" t="s">
        <v>55</v>
      </c>
      <c r="B55" s="61">
        <f>[1]附件1、补助地市资金分配测算表!M71</f>
        <v>35</v>
      </c>
    </row>
    <row r="56" s="5" customFormat="true" ht="21" customHeight="true" spans="1:2">
      <c r="A56" s="60" t="s">
        <v>56</v>
      </c>
      <c r="B56" s="61">
        <f>[1]附件1、补助地市资金分配测算表!M72</f>
        <v>37</v>
      </c>
    </row>
    <row r="57" s="5" customFormat="true" ht="21" customHeight="true" spans="1:2">
      <c r="A57" s="60" t="s">
        <v>57</v>
      </c>
      <c r="B57" s="61">
        <f>[1]附件1、补助地市资金分配测算表!M73</f>
        <v>32</v>
      </c>
    </row>
    <row r="58" s="5" customFormat="true" ht="21" customHeight="true" spans="1:2">
      <c r="A58" s="6" t="s">
        <v>58</v>
      </c>
      <c r="B58" s="57">
        <f>SUM(B59:B89)</f>
        <v>3804</v>
      </c>
    </row>
    <row r="59" s="48" customFormat="true" ht="21" customHeight="true" spans="1:2">
      <c r="A59" s="7" t="s">
        <v>59</v>
      </c>
      <c r="B59" s="62">
        <f>[1]附件1、补助地市资金分配测算表!N13</f>
        <v>43</v>
      </c>
    </row>
    <row r="60" s="48" customFormat="true" ht="21" customHeight="true" spans="1:2">
      <c r="A60" s="7" t="s">
        <v>60</v>
      </c>
      <c r="B60" s="62">
        <f>[1]附件1、补助地市资金分配测算表!N14</f>
        <v>977</v>
      </c>
    </row>
    <row r="61" s="48" customFormat="true" ht="21" customHeight="true" spans="1:2">
      <c r="A61" s="7" t="s">
        <v>61</v>
      </c>
      <c r="B61" s="62">
        <f>[1]附件1、补助地市资金分配测算表!N15</f>
        <v>32</v>
      </c>
    </row>
    <row r="62" s="46" customFormat="true" ht="21" customHeight="true" spans="1:5">
      <c r="A62" s="63" t="s">
        <v>62</v>
      </c>
      <c r="B62" s="62">
        <f>[1]附件1、补助地市资金分配测算表!N16</f>
        <v>34</v>
      </c>
      <c r="C62" s="5"/>
      <c r="E62" s="48"/>
    </row>
    <row r="63" s="46" customFormat="true" ht="21" customHeight="true" spans="1:5">
      <c r="A63" s="63" t="s">
        <v>63</v>
      </c>
      <c r="B63" s="62">
        <f>[1]附件1、补助地市资金分配测算表!N20</f>
        <v>51</v>
      </c>
      <c r="C63" s="5"/>
      <c r="E63" s="48"/>
    </row>
    <row r="64" s="48" customFormat="true" ht="21" customHeight="true" spans="1:2">
      <c r="A64" s="63" t="s">
        <v>64</v>
      </c>
      <c r="B64" s="62">
        <f>[1]附件1、补助地市资金分配测算表!N21</f>
        <v>64</v>
      </c>
    </row>
    <row r="65" s="48" customFormat="true" ht="21" customHeight="true" spans="1:2">
      <c r="A65" s="64" t="s">
        <v>65</v>
      </c>
      <c r="B65" s="62">
        <f>[1]附件1、补助地市资金分配测算表!N22</f>
        <v>52</v>
      </c>
    </row>
    <row r="66" s="48" customFormat="true" ht="21" customHeight="true" spans="1:2">
      <c r="A66" s="64" t="s">
        <v>66</v>
      </c>
      <c r="B66" s="62">
        <f>[1]附件1、补助地市资金分配测算表!N27</f>
        <v>54</v>
      </c>
    </row>
    <row r="67" s="48" customFormat="true" ht="21" customHeight="true" spans="1:2">
      <c r="A67" s="64" t="s">
        <v>67</v>
      </c>
      <c r="B67" s="62">
        <f>[1]附件1、补助地市资金分配测算表!N28</f>
        <v>247</v>
      </c>
    </row>
    <row r="68" s="48" customFormat="true" ht="21" customHeight="true" spans="1:2">
      <c r="A68" s="64" t="s">
        <v>68</v>
      </c>
      <c r="B68" s="62">
        <f>[1]附件1、补助地市资金分配测算表!N29</f>
        <v>273</v>
      </c>
    </row>
    <row r="69" s="5" customFormat="true" ht="21" customHeight="true" spans="1:5">
      <c r="A69" s="64" t="s">
        <v>69</v>
      </c>
      <c r="B69" s="62">
        <f>[1]附件1、补助地市资金分配测算表!N30</f>
        <v>46</v>
      </c>
      <c r="E69" s="48"/>
    </row>
    <row r="70" s="48" customFormat="true" ht="21" customHeight="true" spans="1:2">
      <c r="A70" s="63" t="s">
        <v>70</v>
      </c>
      <c r="B70" s="62">
        <f>[1]附件1、补助地市资金分配测算表!N36</f>
        <v>39</v>
      </c>
    </row>
    <row r="71" s="5" customFormat="true" ht="21" customHeight="true" spans="1:5">
      <c r="A71" s="65" t="s">
        <v>71</v>
      </c>
      <c r="B71" s="62">
        <f>[1]附件1、补助地市资金分配测算表!N37</f>
        <v>92</v>
      </c>
      <c r="E71" s="48"/>
    </row>
    <row r="72" s="5" customFormat="true" ht="21" customHeight="true" spans="1:5">
      <c r="A72" s="66" t="s">
        <v>72</v>
      </c>
      <c r="B72" s="62">
        <f>[1]附件1、补助地市资金分配测算表!N38</f>
        <v>43</v>
      </c>
      <c r="E72" s="48"/>
    </row>
    <row r="73" s="48" customFormat="true" ht="21" customHeight="true" spans="1:2">
      <c r="A73" s="63" t="s">
        <v>73</v>
      </c>
      <c r="B73" s="62">
        <f>[1]附件1、补助地市资金分配测算表!N41</f>
        <v>995</v>
      </c>
    </row>
    <row r="74" s="5" customFormat="true" ht="21" customHeight="true" spans="1:5">
      <c r="A74" s="65" t="s">
        <v>74</v>
      </c>
      <c r="B74" s="62">
        <f>[1]附件1、补助地市资金分配测算表!N47</f>
        <v>42</v>
      </c>
      <c r="E74" s="48"/>
    </row>
    <row r="75" s="5" customFormat="true" ht="21" customHeight="true" spans="1:5">
      <c r="A75" s="65" t="s">
        <v>75</v>
      </c>
      <c r="B75" s="62">
        <f>[1]附件1、补助地市资金分配测算表!N48</f>
        <v>51</v>
      </c>
      <c r="E75" s="48"/>
    </row>
    <row r="76" s="5" customFormat="true" ht="21" customHeight="true" spans="1:5">
      <c r="A76" s="63" t="s">
        <v>76</v>
      </c>
      <c r="B76" s="62">
        <f>[1]附件1、补助地市资金分配测算表!N49</f>
        <v>43</v>
      </c>
      <c r="E76" s="48"/>
    </row>
    <row r="77" s="48" customFormat="true" ht="21" customHeight="true" spans="1:2">
      <c r="A77" s="65" t="s">
        <v>77</v>
      </c>
      <c r="B77" s="62">
        <f>[1]附件1、补助地市资金分配测算表!N53</f>
        <v>44</v>
      </c>
    </row>
    <row r="78" s="5" customFormat="true" ht="21" customHeight="true" spans="1:5">
      <c r="A78" s="65" t="s">
        <v>78</v>
      </c>
      <c r="B78" s="62">
        <f>[1]附件1、补助地市资金分配测算表!N54</f>
        <v>81</v>
      </c>
      <c r="E78" s="48"/>
    </row>
    <row r="79" s="5" customFormat="true" ht="21" customHeight="true" spans="1:5">
      <c r="A79" s="65" t="s">
        <v>79</v>
      </c>
      <c r="B79" s="62">
        <f>[1]附件1、补助地市资金分配测算表!N55</f>
        <v>31</v>
      </c>
      <c r="E79" s="48"/>
    </row>
    <row r="80" s="48" customFormat="true" ht="21" customHeight="true" spans="1:3">
      <c r="A80" s="65" t="s">
        <v>80</v>
      </c>
      <c r="B80" s="62">
        <f>[1]附件1、补助地市资金分配测算表!N56</f>
        <v>34</v>
      </c>
      <c r="C80" s="5"/>
    </row>
    <row r="81" s="5" customFormat="true" ht="21" customHeight="true" spans="1:5">
      <c r="A81" s="65" t="s">
        <v>81</v>
      </c>
      <c r="B81" s="62">
        <f>[1]附件1、补助地市资金分配测算表!N57</f>
        <v>33</v>
      </c>
      <c r="C81" s="48"/>
      <c r="E81" s="48"/>
    </row>
    <row r="82" s="5" customFormat="true" ht="21" customHeight="true" spans="1:5">
      <c r="A82" s="65" t="s">
        <v>82</v>
      </c>
      <c r="B82" s="62">
        <f>[1]附件1、补助地市资金分配测算表!N58</f>
        <v>36</v>
      </c>
      <c r="E82" s="48"/>
    </row>
    <row r="83" s="5" customFormat="true" ht="21" customHeight="true" spans="1:5">
      <c r="A83" s="65" t="s">
        <v>83</v>
      </c>
      <c r="B83" s="62">
        <f>[1]附件1、补助地市资金分配测算表!N63</f>
        <v>38</v>
      </c>
      <c r="E83" s="48"/>
    </row>
    <row r="84" s="5" customFormat="true" ht="21" customHeight="true" spans="1:5">
      <c r="A84" s="65" t="s">
        <v>84</v>
      </c>
      <c r="B84" s="62">
        <f>[1]附件1、补助地市资金分配测算表!N66</f>
        <v>41</v>
      </c>
      <c r="E84" s="48"/>
    </row>
    <row r="85" s="5" customFormat="true" ht="21" customHeight="true" spans="1:5">
      <c r="A85" s="65" t="s">
        <v>85</v>
      </c>
      <c r="B85" s="62">
        <f>[1]附件1、补助地市资金分配测算表!N68</f>
        <v>39</v>
      </c>
      <c r="E85" s="48"/>
    </row>
    <row r="86" s="5" customFormat="true" ht="21" customHeight="true" spans="1:5">
      <c r="A86" s="65" t="s">
        <v>86</v>
      </c>
      <c r="B86" s="62">
        <f>[1]附件1、补助地市资金分配测算表!N69</f>
        <v>58</v>
      </c>
      <c r="E86" s="48"/>
    </row>
    <row r="87" s="5" customFormat="true" ht="21" customHeight="true" spans="1:5">
      <c r="A87" s="65" t="s">
        <v>87</v>
      </c>
      <c r="B87" s="62">
        <f>[1]附件1、补助地市资金分配测算表!N70</f>
        <v>43</v>
      </c>
      <c r="E87" s="48"/>
    </row>
    <row r="88" s="5" customFormat="true" ht="21" customHeight="true" spans="1:5">
      <c r="A88" s="7" t="s">
        <v>88</v>
      </c>
      <c r="B88" s="62">
        <f>[1]附件1、补助地市资金分配测算表!N74</f>
        <v>109</v>
      </c>
      <c r="E88" s="48"/>
    </row>
    <row r="89" s="5" customFormat="true" ht="21" customHeight="true" spans="1:5">
      <c r="A89" s="7" t="s">
        <v>89</v>
      </c>
      <c r="B89" s="62">
        <f>[1]附件1、补助地市资金分配测算表!N75</f>
        <v>39</v>
      </c>
      <c r="E89" s="48"/>
    </row>
  </sheetData>
  <mergeCells count="1">
    <mergeCell ref="A2:B2"/>
  </mergeCells>
  <printOptions horizontalCentered="true"/>
  <pageMargins left="0.393055555555556" right="0.393055555555556" top="1" bottom="0.802777777777778" header="0.5" footer="0.5"/>
  <pageSetup paperSize="9" scale="99" fitToHeight="0" orientation="portrait" horizontalDpi="600"/>
  <headerFooter>
    <oddFooter>&amp;C第 &amp;P 页，共 &amp;N 页</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7"/>
  <sheetViews>
    <sheetView view="pageBreakPreview" zoomScaleNormal="100" zoomScaleSheetLayoutView="100" workbookViewId="0">
      <selection activeCell="A1" sqref="A1"/>
    </sheetView>
  </sheetViews>
  <sheetFormatPr defaultColWidth="10" defaultRowHeight="13.5"/>
  <cols>
    <col min="1" max="1" width="14.825" style="1" customWidth="true"/>
    <col min="2" max="2" width="10.375" style="1" customWidth="true"/>
    <col min="3" max="3" width="10.475" style="1" customWidth="true"/>
    <col min="4" max="4" width="32.75" style="1" customWidth="true"/>
    <col min="5" max="5" width="22" style="1" customWidth="true"/>
    <col min="6" max="6" width="42.875" style="1" customWidth="true"/>
    <col min="7" max="16384" width="10" style="1"/>
  </cols>
  <sheetData>
    <row r="1" s="1" customFormat="true" ht="20" customHeight="true" spans="1:6">
      <c r="A1" s="2" t="s">
        <v>90</v>
      </c>
      <c r="B1" s="3"/>
      <c r="C1" s="3"/>
      <c r="D1" s="3"/>
      <c r="E1" s="3"/>
      <c r="F1" s="3"/>
    </row>
    <row r="2" s="1" customFormat="true" ht="30" customHeight="true" spans="1:6">
      <c r="A2" s="4" t="s">
        <v>91</v>
      </c>
      <c r="B2" s="4"/>
      <c r="C2" s="4"/>
      <c r="D2" s="4"/>
      <c r="E2" s="4"/>
      <c r="F2" s="4"/>
    </row>
    <row r="3" s="1" customFormat="true" ht="14.25" spans="1:6">
      <c r="A3" s="5" t="s">
        <v>92</v>
      </c>
      <c r="B3" s="5"/>
      <c r="C3" s="5"/>
      <c r="D3" s="5"/>
      <c r="E3" s="5"/>
      <c r="F3" s="5"/>
    </row>
    <row r="4" s="1" customFormat="true" ht="23" customHeight="true" spans="1:6">
      <c r="A4" s="6" t="s">
        <v>93</v>
      </c>
      <c r="B4" s="7" t="s">
        <v>94</v>
      </c>
      <c r="C4" s="7"/>
      <c r="D4" s="7"/>
      <c r="E4" s="7"/>
      <c r="F4" s="7"/>
    </row>
    <row r="5" s="1" customFormat="true" ht="23" customHeight="true" spans="1:6">
      <c r="A5" s="6" t="s">
        <v>95</v>
      </c>
      <c r="B5" s="8" t="s">
        <v>96</v>
      </c>
      <c r="C5" s="9"/>
      <c r="D5" s="9"/>
      <c r="E5" s="6" t="s">
        <v>97</v>
      </c>
      <c r="F5" s="32" t="s">
        <v>98</v>
      </c>
    </row>
    <row r="6" s="1" customFormat="true" ht="23" customHeight="true" spans="1:6">
      <c r="A6" s="6" t="s">
        <v>99</v>
      </c>
      <c r="B6" s="8" t="s">
        <v>100</v>
      </c>
      <c r="C6" s="9"/>
      <c r="D6" s="9"/>
      <c r="E6" s="9"/>
      <c r="F6" s="33"/>
    </row>
    <row r="7" s="1" customFormat="true" ht="41" customHeight="true" spans="1:6">
      <c r="A7" s="6" t="s">
        <v>101</v>
      </c>
      <c r="B7" s="10" t="s">
        <v>102</v>
      </c>
      <c r="C7" s="11"/>
      <c r="D7" s="11"/>
      <c r="E7" s="11"/>
      <c r="F7" s="34"/>
    </row>
    <row r="8" s="1" customFormat="true" ht="126" customHeight="true" spans="1:6">
      <c r="A8" s="6" t="s">
        <v>103</v>
      </c>
      <c r="B8" s="12" t="s">
        <v>104</v>
      </c>
      <c r="C8" s="12"/>
      <c r="D8" s="12"/>
      <c r="E8" s="12"/>
      <c r="F8" s="12"/>
    </row>
    <row r="9" s="1" customFormat="true" ht="24" customHeight="true" spans="1:6">
      <c r="A9" s="13" t="s">
        <v>105</v>
      </c>
      <c r="B9" s="14" t="s">
        <v>106</v>
      </c>
      <c r="C9" s="6" t="s">
        <v>107</v>
      </c>
      <c r="D9" s="6" t="s">
        <v>108</v>
      </c>
      <c r="E9" s="35" t="s">
        <v>109</v>
      </c>
      <c r="F9" s="14"/>
    </row>
    <row r="10" s="1" customFormat="true" ht="177" customHeight="true" spans="1:6">
      <c r="A10" s="13"/>
      <c r="B10" s="15" t="s">
        <v>110</v>
      </c>
      <c r="C10" s="6" t="s">
        <v>111</v>
      </c>
      <c r="D10" s="16" t="s">
        <v>112</v>
      </c>
      <c r="E10" s="36" t="s">
        <v>113</v>
      </c>
      <c r="F10" s="37"/>
    </row>
    <row r="11" s="1" customFormat="true" ht="168" customHeight="true" spans="1:9">
      <c r="A11" s="13"/>
      <c r="B11" s="17"/>
      <c r="C11" s="6"/>
      <c r="D11" s="18"/>
      <c r="E11" s="38"/>
      <c r="F11" s="39"/>
      <c r="G11"/>
      <c r="H11"/>
      <c r="I11"/>
    </row>
    <row r="12" s="1" customFormat="true" ht="81" customHeight="true" spans="1:9">
      <c r="A12" s="13"/>
      <c r="B12" s="17"/>
      <c r="C12" s="6"/>
      <c r="D12" s="19" t="s">
        <v>114</v>
      </c>
      <c r="E12" s="40" t="s">
        <v>115</v>
      </c>
      <c r="F12" s="41"/>
      <c r="G12"/>
      <c r="H12"/>
      <c r="I12"/>
    </row>
    <row r="13" s="1" customFormat="true" ht="246" customHeight="true" spans="1:10">
      <c r="A13" s="13"/>
      <c r="B13" s="20" t="s">
        <v>110</v>
      </c>
      <c r="C13" s="6"/>
      <c r="D13" s="21" t="s">
        <v>116</v>
      </c>
      <c r="E13" s="40" t="s">
        <v>117</v>
      </c>
      <c r="F13" s="41"/>
      <c r="G13"/>
      <c r="H13"/>
      <c r="I13"/>
      <c r="J13" s="44"/>
    </row>
    <row r="14" s="1" customFormat="true" ht="35" customHeight="true" spans="1:10">
      <c r="A14" s="13" t="s">
        <v>105</v>
      </c>
      <c r="B14" s="13" t="s">
        <v>110</v>
      </c>
      <c r="C14" s="22" t="s">
        <v>118</v>
      </c>
      <c r="D14" s="23" t="s">
        <v>119</v>
      </c>
      <c r="E14" s="42">
        <v>1</v>
      </c>
      <c r="F14" s="43"/>
      <c r="G14"/>
      <c r="H14"/>
      <c r="I14"/>
      <c r="J14" s="44"/>
    </row>
    <row r="15" s="1" customFormat="true" ht="35" customHeight="true" spans="1:9">
      <c r="A15" s="13"/>
      <c r="B15" s="13"/>
      <c r="C15" s="24"/>
      <c r="D15" s="25" t="s">
        <v>120</v>
      </c>
      <c r="E15" s="42">
        <v>1</v>
      </c>
      <c r="F15" s="43"/>
      <c r="G15"/>
      <c r="H15"/>
      <c r="I15"/>
    </row>
    <row r="16" s="1" customFormat="true" ht="35" customHeight="true" spans="1:6">
      <c r="A16" s="13"/>
      <c r="B16" s="13"/>
      <c r="C16" s="26"/>
      <c r="D16" s="25" t="s">
        <v>121</v>
      </c>
      <c r="E16" s="42">
        <v>1</v>
      </c>
      <c r="F16" s="43"/>
    </row>
    <row r="17" s="1" customFormat="true" ht="35" customHeight="true" spans="1:6">
      <c r="A17" s="13"/>
      <c r="B17" s="13"/>
      <c r="C17" s="6" t="s">
        <v>122</v>
      </c>
      <c r="D17" s="23" t="s">
        <v>123</v>
      </c>
      <c r="E17" s="42">
        <v>1</v>
      </c>
      <c r="F17" s="43"/>
    </row>
    <row r="18" s="1" customFormat="true" ht="35" customHeight="true" spans="1:6">
      <c r="A18" s="13"/>
      <c r="B18" s="13"/>
      <c r="C18" s="6"/>
      <c r="D18" s="23" t="s">
        <v>124</v>
      </c>
      <c r="E18" s="42">
        <v>1</v>
      </c>
      <c r="F18" s="43"/>
    </row>
    <row r="19" s="1" customFormat="true" ht="35" customHeight="true" spans="1:6">
      <c r="A19" s="13"/>
      <c r="B19" s="13"/>
      <c r="C19" s="6"/>
      <c r="D19" s="23" t="s">
        <v>125</v>
      </c>
      <c r="E19" s="42">
        <v>1</v>
      </c>
      <c r="F19" s="43"/>
    </row>
    <row r="20" s="1" customFormat="true" ht="35" customHeight="true" spans="1:6">
      <c r="A20" s="13"/>
      <c r="B20" s="27" t="s">
        <v>126</v>
      </c>
      <c r="C20" s="6" t="s">
        <v>127</v>
      </c>
      <c r="D20" s="23" t="s">
        <v>128</v>
      </c>
      <c r="E20" s="42" t="s">
        <v>129</v>
      </c>
      <c r="F20" s="43"/>
    </row>
    <row r="21" s="1" customFormat="true" ht="35" customHeight="true" spans="1:6">
      <c r="A21" s="13"/>
      <c r="B21" s="27"/>
      <c r="C21" s="22" t="s">
        <v>130</v>
      </c>
      <c r="D21" s="23" t="s">
        <v>131</v>
      </c>
      <c r="E21" s="42" t="s">
        <v>132</v>
      </c>
      <c r="F21" s="43"/>
    </row>
    <row r="22" s="1" customFormat="true" ht="35" customHeight="true" spans="1:6">
      <c r="A22" s="13"/>
      <c r="B22" s="27"/>
      <c r="C22" s="24"/>
      <c r="D22" s="23" t="s">
        <v>133</v>
      </c>
      <c r="E22" s="42" t="s">
        <v>134</v>
      </c>
      <c r="F22" s="43"/>
    </row>
    <row r="23" s="1" customFormat="true" ht="35" customHeight="true" spans="1:6">
      <c r="A23" s="13"/>
      <c r="B23" s="27"/>
      <c r="C23" s="28"/>
      <c r="D23" s="23" t="s">
        <v>135</v>
      </c>
      <c r="E23" s="42" t="s">
        <v>136</v>
      </c>
      <c r="F23" s="43"/>
    </row>
    <row r="24" s="1" customFormat="true" ht="35" customHeight="true" spans="1:6">
      <c r="A24" s="13"/>
      <c r="B24" s="29"/>
      <c r="C24" s="30" t="s">
        <v>137</v>
      </c>
      <c r="D24" s="7" t="s">
        <v>138</v>
      </c>
      <c r="E24" s="42" t="s">
        <v>129</v>
      </c>
      <c r="F24" s="43"/>
    </row>
    <row r="25" s="1" customFormat="true" ht="50" customHeight="true" spans="1:6">
      <c r="A25" s="13"/>
      <c r="B25" s="6" t="s">
        <v>139</v>
      </c>
      <c r="C25" s="6" t="s">
        <v>140</v>
      </c>
      <c r="D25" s="7" t="s">
        <v>141</v>
      </c>
      <c r="E25" s="42">
        <v>0.85</v>
      </c>
      <c r="F25" s="43"/>
    </row>
    <row r="26" s="1" customFormat="true" ht="14.3" customHeight="true" spans="1:6">
      <c r="A26" s="31"/>
      <c r="B26" s="31"/>
      <c r="C26" s="31"/>
      <c r="D26" s="31"/>
      <c r="E26" s="31"/>
      <c r="F26" s="31"/>
    </row>
    <row r="27" s="1" customFormat="true" ht="14.3" customHeight="true" spans="1:6">
      <c r="A27" s="31"/>
      <c r="B27" s="31"/>
      <c r="C27" s="31"/>
      <c r="D27" s="31"/>
      <c r="E27" s="31"/>
      <c r="F27" s="31"/>
    </row>
  </sheetData>
  <mergeCells count="33">
    <mergeCell ref="A2:F2"/>
    <mergeCell ref="A3:F3"/>
    <mergeCell ref="B4:F4"/>
    <mergeCell ref="B5:D5"/>
    <mergeCell ref="B6:F6"/>
    <mergeCell ref="B7:F7"/>
    <mergeCell ref="B8:F8"/>
    <mergeCell ref="E9:F9"/>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A9:A13"/>
    <mergeCell ref="A14:A25"/>
    <mergeCell ref="B10:B12"/>
    <mergeCell ref="B14:B19"/>
    <mergeCell ref="B20:B24"/>
    <mergeCell ref="C10:C13"/>
    <mergeCell ref="C14:C16"/>
    <mergeCell ref="C17:C19"/>
    <mergeCell ref="C21:C23"/>
    <mergeCell ref="D10:D11"/>
    <mergeCell ref="E10:F11"/>
  </mergeCells>
  <printOptions horizontalCentered="true"/>
  <pageMargins left="0.590277777777778" right="0.590277777777778" top="0.472222222222222" bottom="0.629861111111111" header="0.507638888888889" footer="0.275"/>
  <pageSetup paperSize="9" scale="69" fitToHeight="0" orientation="portrait" horizontalDpi="600"/>
  <headerFooter alignWithMargins="0" scaleWithDoc="0">
    <oddFooter>&amp;C第 &amp;P 页，共 &amp;N 页</oddFooter>
  </headerFooter>
  <rowBreaks count="2" manualBreakCount="2">
    <brk id="13" max="5" man="1"/>
    <brk id="25" max="255"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资金分配情况表</vt:lpstr>
      <vt:lpstr>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ht706</dc:creator>
  <cp:lastModifiedBy>ht706</cp:lastModifiedBy>
  <dcterms:created xsi:type="dcterms:W3CDTF">2023-06-27T10:25:00Z</dcterms:created>
  <dcterms:modified xsi:type="dcterms:W3CDTF">2023-06-26T15:24:44Z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