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45"/>
  </bookViews>
  <sheets>
    <sheet name="2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<sst xmlns="http://schemas.openxmlformats.org/spreadsheetml/2006/main" count="35">
  <si>
    <t>附件9</t>
  </si>
  <si>
    <t>2019年殡葬公共服务体系建设项目</t>
  </si>
  <si>
    <t>地区</t>
  </si>
  <si>
    <t>下达资金（万元）</t>
  </si>
  <si>
    <t>合计</t>
  </si>
  <si>
    <t>地市小计</t>
  </si>
  <si>
    <t>汕头市</t>
  </si>
  <si>
    <t>韶关市</t>
  </si>
  <si>
    <t>河源市</t>
  </si>
  <si>
    <t>梅州市</t>
  </si>
  <si>
    <t>惠州市</t>
  </si>
  <si>
    <t>汕尾市</t>
  </si>
  <si>
    <t>江门市</t>
  </si>
  <si>
    <t>台山市</t>
  </si>
  <si>
    <t>开平市</t>
  </si>
  <si>
    <t>阳江市</t>
  </si>
  <si>
    <t>湛江市</t>
  </si>
  <si>
    <t>茂名市</t>
  </si>
  <si>
    <t>肇庆市</t>
  </si>
  <si>
    <t>清远市</t>
  </si>
  <si>
    <t>直管县小计</t>
  </si>
  <si>
    <t>南雄市</t>
  </si>
  <si>
    <t>仁化县</t>
  </si>
  <si>
    <t>乳源县</t>
  </si>
  <si>
    <t>紫金县</t>
  </si>
  <si>
    <t>大埔县</t>
  </si>
  <si>
    <t>兴宁市</t>
  </si>
  <si>
    <t>徐闻县</t>
  </si>
  <si>
    <t>廉江市</t>
  </si>
  <si>
    <t>雷州市</t>
  </si>
  <si>
    <t>英德市</t>
  </si>
  <si>
    <t>连山县</t>
  </si>
  <si>
    <t>普宁市</t>
  </si>
  <si>
    <t>揭西县</t>
  </si>
  <si>
    <t>惠来县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</si>
</sst>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4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6"/>
      <color indexed="8"/>
      <name val="黑体"/>
      <charset val="134"/>
    </font>
    <font>
      <sz val="20"/>
      <name val="方正小标宋简体"/>
      <charset val="134"/>
    </font>
    <font>
      <sz val="20"/>
      <name val="仿宋_GB2312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2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15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9579;&#31185;\&#24191;&#19996;&#30465;&#27665;&#25919;&#21381;&#20851;&#20110;&#25253;&#36865;2019&#24180;&#30465;&#32423;&#31119;&#24425;&#20844;&#30410;&#37329;&#31561;&#19977;&#39033;&#36164;&#37329;&#20998;&#37197;&#26041;&#26696;&#30340;&#20989;1210\&#38468;&#20214;3-1&#65306;&#27553;&#33900;&#20844;&#20849;&#26381;&#21153;&#20307;&#31995;&#24314;&#35774;&#39033;&#30446;&#38468;&#34920;09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</sheetNames>
    <sheetDataSet>
      <sheetData sheetId="0">
        <row r="7">
          <cell r="Q7">
            <v>142</v>
          </cell>
        </row>
        <row r="8">
          <cell r="Q8">
            <v>148</v>
          </cell>
        </row>
        <row r="9">
          <cell r="Q9">
            <v>221</v>
          </cell>
        </row>
        <row r="10">
          <cell r="Q10">
            <v>130</v>
          </cell>
        </row>
        <row r="11">
          <cell r="Q11">
            <v>516</v>
          </cell>
        </row>
        <row r="12">
          <cell r="Q12">
            <v>59</v>
          </cell>
        </row>
        <row r="13">
          <cell r="Q13">
            <v>256</v>
          </cell>
        </row>
        <row r="14">
          <cell r="Q14">
            <v>37</v>
          </cell>
        </row>
        <row r="15">
          <cell r="Q15">
            <v>61</v>
          </cell>
        </row>
        <row r="16">
          <cell r="Q16">
            <v>112</v>
          </cell>
        </row>
        <row r="17">
          <cell r="Q17">
            <v>31</v>
          </cell>
        </row>
        <row r="18">
          <cell r="Q18">
            <v>46</v>
          </cell>
        </row>
        <row r="19">
          <cell r="Q19">
            <v>35</v>
          </cell>
        </row>
        <row r="20">
          <cell r="Q20">
            <v>46</v>
          </cell>
        </row>
        <row r="21">
          <cell r="Q21">
            <v>31</v>
          </cell>
        </row>
        <row r="22">
          <cell r="Q22">
            <v>46</v>
          </cell>
        </row>
        <row r="23">
          <cell r="Q23">
            <v>181</v>
          </cell>
        </row>
        <row r="24">
          <cell r="Q24">
            <v>115</v>
          </cell>
        </row>
        <row r="25">
          <cell r="Q25">
            <v>59</v>
          </cell>
        </row>
        <row r="26">
          <cell r="Q26">
            <v>38</v>
          </cell>
        </row>
        <row r="27">
          <cell r="Q27">
            <v>157</v>
          </cell>
        </row>
        <row r="28">
          <cell r="Q28">
            <v>68</v>
          </cell>
        </row>
        <row r="29">
          <cell r="Q29">
            <v>40</v>
          </cell>
        </row>
        <row r="30">
          <cell r="Q30">
            <v>61</v>
          </cell>
        </row>
        <row r="31">
          <cell r="Q31">
            <v>124</v>
          </cell>
        </row>
        <row r="32">
          <cell r="Q32">
            <v>127</v>
          </cell>
        </row>
        <row r="33">
          <cell r="Q33">
            <v>113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34"/>
  <sheetViews>
    <sheetView tabSelected="1" workbookViewId="0">
      <selection activeCell="I7" sqref="I7"/>
    </sheetView>
  </sheetViews>
  <sheetFormatPr defaultColWidth="9" defaultRowHeight="14.25"/>
  <cols>
    <col min="1" max="1" width="50.625" style="4" customWidth="1"/>
    <col min="2" max="2" width="30.625" style="4" customWidth="1"/>
    <col min="3" max="240" width="9" style="4"/>
    <col min="241" max="255" width="9" style="5"/>
  </cols>
  <sheetData>
    <row r="1" ht="20.25" customHeight="1" spans="1:2">
      <c r="A1" s="6" t="s">
        <v>0</v>
      </c>
      <c r="B1" s="6"/>
    </row>
    <row r="2" s="1" customFormat="1" ht="31" customHeight="1" spans="1:255">
      <c r="A2" s="7" t="s">
        <v>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</row>
    <row r="3" s="2" customFormat="1" ht="21" customHeight="1" spans="1:2">
      <c r="A3" s="9" t="s">
        <v>2</v>
      </c>
      <c r="B3" s="9" t="s">
        <v>3</v>
      </c>
    </row>
    <row r="4" s="2" customFormat="1" ht="21" customHeight="1" spans="1:2">
      <c r="A4" s="10" t="s">
        <v>4</v>
      </c>
      <c r="B4" s="9">
        <f>B5+B20</f>
        <v>3000</v>
      </c>
    </row>
    <row r="5" s="2" customFormat="1" ht="21" customHeight="1" spans="1:2">
      <c r="A5" s="11" t="s">
        <v>5</v>
      </c>
      <c r="B5" s="12">
        <f>SUM(B6:B19)-B12</f>
        <v>1794</v>
      </c>
    </row>
    <row r="6" s="3" customFormat="1" ht="21" customHeight="1" spans="1:2">
      <c r="A6" s="13" t="s">
        <v>6</v>
      </c>
      <c r="B6" s="14">
        <f>'[1]1'!Q7</f>
        <v>142</v>
      </c>
    </row>
    <row r="7" s="3" customFormat="1" ht="21" customHeight="1" spans="1:2">
      <c r="A7" s="13" t="s">
        <v>7</v>
      </c>
      <c r="B7" s="14">
        <f>'[1]1'!Q8</f>
        <v>148</v>
      </c>
    </row>
    <row r="8" s="3" customFormat="1" ht="21" customHeight="1" spans="1:2">
      <c r="A8" s="13" t="s">
        <v>8</v>
      </c>
      <c r="B8" s="14">
        <f>'[1]1'!Q9</f>
        <v>221</v>
      </c>
    </row>
    <row r="9" s="3" customFormat="1" ht="21" customHeight="1" spans="1:2">
      <c r="A9" s="13" t="s">
        <v>9</v>
      </c>
      <c r="B9" s="14">
        <f>'[1]1'!Q10</f>
        <v>130</v>
      </c>
    </row>
    <row r="10" s="3" customFormat="1" ht="21" customHeight="1" spans="1:2">
      <c r="A10" s="13" t="s">
        <v>10</v>
      </c>
      <c r="B10" s="14">
        <f>'[1]1'!Q11</f>
        <v>516</v>
      </c>
    </row>
    <row r="11" s="3" customFormat="1" ht="21" customHeight="1" spans="1:2">
      <c r="A11" s="13" t="s">
        <v>11</v>
      </c>
      <c r="B11" s="14">
        <f>'[1]1'!Q12</f>
        <v>59</v>
      </c>
    </row>
    <row r="12" s="3" customFormat="1" ht="21" customHeight="1" spans="1:2">
      <c r="A12" s="13" t="s">
        <v>12</v>
      </c>
      <c r="B12" s="14">
        <f>B13+B14</f>
        <v>293</v>
      </c>
    </row>
    <row r="13" s="3" customFormat="1" ht="21" customHeight="1" spans="1:2">
      <c r="A13" s="15" t="s">
        <v>13</v>
      </c>
      <c r="B13" s="16">
        <f>'[1]1'!Q13</f>
        <v>256</v>
      </c>
    </row>
    <row r="14" s="3" customFormat="1" ht="21" customHeight="1" spans="1:2">
      <c r="A14" s="15" t="s">
        <v>14</v>
      </c>
      <c r="B14" s="16">
        <f>'[1]1'!Q14</f>
        <v>37</v>
      </c>
    </row>
    <row r="15" s="3" customFormat="1" ht="21" customHeight="1" spans="1:2">
      <c r="A15" s="13" t="s">
        <v>15</v>
      </c>
      <c r="B15" s="14">
        <f>'[1]1'!Q15</f>
        <v>61</v>
      </c>
    </row>
    <row r="16" s="3" customFormat="1" ht="21" customHeight="1" spans="1:2">
      <c r="A16" s="13" t="s">
        <v>16</v>
      </c>
      <c r="B16" s="14">
        <f>'[1]1'!Q16</f>
        <v>112</v>
      </c>
    </row>
    <row r="17" s="3" customFormat="1" ht="21" customHeight="1" spans="1:2">
      <c r="A17" s="13" t="s">
        <v>17</v>
      </c>
      <c r="B17" s="14">
        <f>'[1]1'!Q17</f>
        <v>31</v>
      </c>
    </row>
    <row r="18" s="3" customFormat="1" ht="21" customHeight="1" spans="1:2">
      <c r="A18" s="13" t="s">
        <v>18</v>
      </c>
      <c r="B18" s="14">
        <f>'[1]1'!Q18</f>
        <v>46</v>
      </c>
    </row>
    <row r="19" s="3" customFormat="1" ht="21" customHeight="1" spans="1:2">
      <c r="A19" s="13" t="s">
        <v>19</v>
      </c>
      <c r="B19" s="14">
        <f>'[1]1'!Q19</f>
        <v>35</v>
      </c>
    </row>
    <row r="20" s="3" customFormat="1" ht="21" customHeight="1" spans="1:2">
      <c r="A20" s="11" t="s">
        <v>20</v>
      </c>
      <c r="B20" s="17">
        <f>SUM(B21:B34)</f>
        <v>1206</v>
      </c>
    </row>
    <row r="21" s="3" customFormat="1" ht="21" customHeight="1" spans="1:2">
      <c r="A21" s="13" t="s">
        <v>21</v>
      </c>
      <c r="B21" s="14">
        <f>'[1]1'!Q20</f>
        <v>46</v>
      </c>
    </row>
    <row r="22" s="3" customFormat="1" ht="21" customHeight="1" spans="1:2">
      <c r="A22" s="13" t="s">
        <v>22</v>
      </c>
      <c r="B22" s="14">
        <f>'[1]1'!Q21</f>
        <v>31</v>
      </c>
    </row>
    <row r="23" s="3" customFormat="1" ht="21" customHeight="1" spans="1:2">
      <c r="A23" s="13" t="s">
        <v>23</v>
      </c>
      <c r="B23" s="14">
        <f>'[1]1'!Q22</f>
        <v>46</v>
      </c>
    </row>
    <row r="24" s="3" customFormat="1" ht="21" customHeight="1" spans="1:2">
      <c r="A24" s="13" t="s">
        <v>24</v>
      </c>
      <c r="B24" s="14">
        <f>'[1]1'!Q23</f>
        <v>181</v>
      </c>
    </row>
    <row r="25" s="3" customFormat="1" ht="21" customHeight="1" spans="1:2">
      <c r="A25" s="13" t="s">
        <v>25</v>
      </c>
      <c r="B25" s="14">
        <f>'[1]1'!Q24</f>
        <v>115</v>
      </c>
    </row>
    <row r="26" s="3" customFormat="1" ht="21" customHeight="1" spans="1:2">
      <c r="A26" s="13" t="s">
        <v>26</v>
      </c>
      <c r="B26" s="14">
        <f>'[1]1'!Q25</f>
        <v>59</v>
      </c>
    </row>
    <row r="27" s="3" customFormat="1" ht="21" customHeight="1" spans="1:2">
      <c r="A27" s="13" t="s">
        <v>27</v>
      </c>
      <c r="B27" s="14">
        <f>'[1]1'!Q26</f>
        <v>38</v>
      </c>
    </row>
    <row r="28" s="3" customFormat="1" ht="21" customHeight="1" spans="1:2">
      <c r="A28" s="18" t="s">
        <v>28</v>
      </c>
      <c r="B28" s="14">
        <f>'[1]1'!Q27</f>
        <v>157</v>
      </c>
    </row>
    <row r="29" s="3" customFormat="1" ht="21" customHeight="1" spans="1:2">
      <c r="A29" s="13" t="s">
        <v>29</v>
      </c>
      <c r="B29" s="14">
        <f>'[1]1'!Q28</f>
        <v>68</v>
      </c>
    </row>
    <row r="30" s="3" customFormat="1" ht="21" customHeight="1" spans="1:2">
      <c r="A30" s="13" t="s">
        <v>30</v>
      </c>
      <c r="B30" s="14">
        <f>'[1]1'!Q29</f>
        <v>40</v>
      </c>
    </row>
    <row r="31" s="3" customFormat="1" ht="21" customHeight="1" spans="1:2">
      <c r="A31" s="13" t="s">
        <v>31</v>
      </c>
      <c r="B31" s="14">
        <f>'[1]1'!Q30</f>
        <v>61</v>
      </c>
    </row>
    <row r="32" s="3" customFormat="1" ht="21" customHeight="1" spans="1:2">
      <c r="A32" s="13" t="s">
        <v>32</v>
      </c>
      <c r="B32" s="14">
        <f>'[1]1'!Q31</f>
        <v>124</v>
      </c>
    </row>
    <row r="33" s="3" customFormat="1" ht="21" customHeight="1" spans="1:2">
      <c r="A33" s="13" t="s">
        <v>33</v>
      </c>
      <c r="B33" s="14">
        <f>'[1]1'!Q32</f>
        <v>127</v>
      </c>
    </row>
    <row r="34" ht="21" customHeight="1" spans="1:2">
      <c r="A34" s="13" t="s">
        <v>34</v>
      </c>
      <c r="B34" s="14">
        <f>'[1]1'!Q33</f>
        <v>113</v>
      </c>
    </row>
  </sheetData>
  <mergeCells count="2">
    <mergeCell ref="A1:B1"/>
    <mergeCell ref="A2:B2"/>
  </mergeCells>
  <printOptions horizontalCentered="1"/>
  <pageMargins left="0.2" right="0.2" top="0.788888888888889" bottom="0.829861111111111" header="0.11875" footer="0.279166666666667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杨佳烨</dc:creator>
  <dcterms:created xsi:type="dcterms:W3CDTF">2018-12-11T07:00:00Z</dcterms:created>
  <dcterms:modified xsi:type="dcterms:W3CDTF">2018-12-11T07:06:48Z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