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745" activeTab="0"/>
  </bookViews>
  <sheets>
    <sheet name="汇总表" sheetId="1" r:id="rId1"/>
  </sheets>
  <definedNames>
    <definedName name="_xlnm.Print_Titles" localSheetId="0">'汇总表'!$4:$4</definedName>
    <definedName name="_xlnm.Print_Area" localSheetId="0">'汇总表'!$A$1:$I$71</definedName>
  </definedNames>
  <calcPr fullCalcOnLoad="1"/>
</workbook>
</file>

<file path=xl/sharedStrings.xml><?xml version="1.0" encoding="utf-8"?>
<sst xmlns="http://schemas.openxmlformats.org/spreadsheetml/2006/main" count="79" uniqueCount="79">
  <si>
    <t>附件2</t>
  </si>
  <si>
    <t>2019年省级福利彩票公益金项目资金分配表</t>
  </si>
  <si>
    <t>单位：万元</t>
  </si>
  <si>
    <t>地区</t>
  </si>
  <si>
    <t>下达总资金（列22960“彩票公益金安排的支出”科目）</t>
  </si>
  <si>
    <t>地名文化建设项目</t>
  </si>
  <si>
    <t>双百镇（街）购买社会工作服务五年计划”项目</t>
  </si>
  <si>
    <t>社工成长计划项目</t>
  </si>
  <si>
    <t>“和谐婚姻建设计划”项目</t>
  </si>
  <si>
    <t>“长青计划”项目</t>
  </si>
  <si>
    <t>残疾孤儿手术康复“明天计划”项目</t>
  </si>
  <si>
    <t>省本级社会福利优抚救助及残疾康复事业单位项目</t>
  </si>
  <si>
    <t>合计</t>
  </si>
  <si>
    <t>省本级</t>
  </si>
  <si>
    <t>省民政厅</t>
  </si>
  <si>
    <t>厅本部</t>
  </si>
  <si>
    <t>省假肢康复中心</t>
  </si>
  <si>
    <t>省救灾物资储备中心</t>
  </si>
  <si>
    <t>省杨村福利院</t>
  </si>
  <si>
    <t>省第一救助安置中心</t>
  </si>
  <si>
    <t>省少年儿童救助保护中心</t>
  </si>
  <si>
    <t>省收养登记中心</t>
  </si>
  <si>
    <t>地市小计</t>
  </si>
  <si>
    <t>广州市</t>
  </si>
  <si>
    <t>深圳市</t>
  </si>
  <si>
    <t>珠海市</t>
  </si>
  <si>
    <t>汕头市</t>
  </si>
  <si>
    <t>南澳县</t>
  </si>
  <si>
    <t>佛山市</t>
  </si>
  <si>
    <t>韶关市</t>
  </si>
  <si>
    <t>南雄市</t>
  </si>
  <si>
    <t>仁化县</t>
  </si>
  <si>
    <t>乳源瑶族自治县</t>
  </si>
  <si>
    <t>翁源县</t>
  </si>
  <si>
    <t>河源市</t>
  </si>
  <si>
    <t>紫金县</t>
  </si>
  <si>
    <t>龙川县</t>
  </si>
  <si>
    <t>连平县</t>
  </si>
  <si>
    <t>梅州市</t>
  </si>
  <si>
    <t>兴宁市</t>
  </si>
  <si>
    <t>五华县</t>
  </si>
  <si>
    <t>丰顺县</t>
  </si>
  <si>
    <t>大埔县</t>
  </si>
  <si>
    <t>惠州市</t>
  </si>
  <si>
    <t>博罗县</t>
  </si>
  <si>
    <t>汕尾市</t>
  </si>
  <si>
    <t>陆河县</t>
  </si>
  <si>
    <t>陆丰市</t>
  </si>
  <si>
    <t>海丰县</t>
  </si>
  <si>
    <t>东莞市</t>
  </si>
  <si>
    <t>中山市</t>
  </si>
  <si>
    <t>江门市</t>
  </si>
  <si>
    <t>阳江市</t>
  </si>
  <si>
    <t>阳春市</t>
  </si>
  <si>
    <t>湛江市</t>
  </si>
  <si>
    <t>徐闻县</t>
  </si>
  <si>
    <t>廉江市</t>
  </si>
  <si>
    <t>雷州市</t>
  </si>
  <si>
    <t>茂名市</t>
  </si>
  <si>
    <t>高州市</t>
  </si>
  <si>
    <t>化州市</t>
  </si>
  <si>
    <t>肇庆市</t>
  </si>
  <si>
    <t>封开县</t>
  </si>
  <si>
    <t>怀集县</t>
  </si>
  <si>
    <t>德庆县</t>
  </si>
  <si>
    <t>广宁县</t>
  </si>
  <si>
    <t>清远市</t>
  </si>
  <si>
    <t>英德市</t>
  </si>
  <si>
    <t>连山壮族瑶族自治县</t>
  </si>
  <si>
    <t>连南瑶族自治县</t>
  </si>
  <si>
    <t>潮州市</t>
  </si>
  <si>
    <t>饶平县</t>
  </si>
  <si>
    <t>揭阳市</t>
  </si>
  <si>
    <t>普宁市</t>
  </si>
  <si>
    <t>揭西县</t>
  </si>
  <si>
    <t>惠来县</t>
  </si>
  <si>
    <t>云浮市</t>
  </si>
  <si>
    <t>罗定市</t>
  </si>
  <si>
    <t>新兴县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</si>
</sst>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8">
    <font>
      <sz val="12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0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 vertical="center"/>
      <protection/>
    </xf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0" fillId="0" borderId="0">
      <alignment vertical="center"/>
      <protection/>
    </xf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2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7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20" fillId="0" borderId="0">
      <alignment vertical="center"/>
      <protection/>
    </xf>
    <xf numFmtId="0" fontId="41" fillId="32" borderId="0" applyNumberFormat="0" applyBorder="0" applyAlignment="0" applyProtection="0"/>
    <xf numFmtId="0" fontId="2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right" vertical="center" wrapText="1"/>
    </xf>
    <xf numFmtId="176" fontId="12" fillId="0" borderId="9" xfId="0" applyNumberFormat="1" applyFont="1" applyFill="1" applyBorder="1" applyAlignment="1">
      <alignment horizontal="right" vertical="center" wrapText="1"/>
    </xf>
    <xf numFmtId="176" fontId="13" fillId="0" borderId="9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>
      <alignment horizontal="right" vertical="center"/>
    </xf>
    <xf numFmtId="0" fontId="11" fillId="33" borderId="9" xfId="60" applyFont="1" applyFill="1" applyBorder="1" applyAlignment="1">
      <alignment horizontal="righ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0" fontId="3" fillId="33" borderId="9" xfId="60" applyFont="1" applyFill="1" applyBorder="1" applyAlignment="1">
      <alignment horizontal="center" vertical="center" wrapText="1"/>
      <protection/>
    </xf>
    <xf numFmtId="0" fontId="2" fillId="33" borderId="9" xfId="6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right" vertical="center" wrapText="1"/>
    </xf>
    <xf numFmtId="176" fontId="11" fillId="33" borderId="9" xfId="60" applyNumberFormat="1" applyFont="1" applyFill="1" applyBorder="1" applyAlignment="1">
      <alignment horizontal="right" vertical="center" wrapText="1"/>
      <protection/>
    </xf>
    <xf numFmtId="176" fontId="3" fillId="33" borderId="9" xfId="0" applyNumberFormat="1" applyFont="1" applyFill="1" applyBorder="1" applyAlignment="1">
      <alignment horizontal="center" vertical="center" wrapText="1"/>
    </xf>
    <xf numFmtId="176" fontId="3" fillId="33" borderId="9" xfId="60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Border="1" applyAlignment="1">
      <alignment vertical="center"/>
    </xf>
    <xf numFmtId="176" fontId="15" fillId="0" borderId="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2_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2-1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2_1" xfId="54"/>
    <cellStyle name="40% - 强调文字颜色 2" xfId="55"/>
    <cellStyle name="强调文字颜色 3" xfId="56"/>
    <cellStyle name="常规_2" xfId="57"/>
    <cellStyle name="强调文字颜色 4" xfId="58"/>
    <cellStyle name="20% - 强调文字颜色 4" xfId="59"/>
    <cellStyle name="常规_初次申请_9" xfId="60"/>
    <cellStyle name="常规_总表1215_1" xfId="61"/>
    <cellStyle name="常规_2_3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_总表1215" xfId="69"/>
    <cellStyle name="60% - 强调文字颜色 6" xfId="70"/>
    <cellStyle name="常规_2-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107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21.75390625" style="4" customWidth="1"/>
    <col min="2" max="2" width="11.00390625" style="5" customWidth="1"/>
    <col min="3" max="3" width="8.375" style="6" customWidth="1"/>
    <col min="4" max="4" width="10.625" style="6" customWidth="1"/>
    <col min="5" max="5" width="8.375" style="6" customWidth="1"/>
    <col min="6" max="6" width="9.50390625" style="6" customWidth="1"/>
    <col min="7" max="7" width="9.25390625" style="6" customWidth="1"/>
    <col min="8" max="8" width="8.625" style="5" customWidth="1"/>
    <col min="9" max="9" width="9.375" style="7" customWidth="1"/>
    <col min="10" max="87" width="9.00390625" style="7" customWidth="1"/>
  </cols>
  <sheetData>
    <row r="1" spans="1:4" ht="20.25">
      <c r="A1" s="8" t="s">
        <v>0</v>
      </c>
      <c r="C1" s="9"/>
      <c r="D1" s="9"/>
    </row>
    <row r="2" spans="1:87" s="1" customFormat="1" ht="25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</row>
    <row r="3" spans="1:9" ht="21" customHeight="1">
      <c r="A3" s="11"/>
      <c r="B3" s="12"/>
      <c r="C3" s="13"/>
      <c r="D3" s="13"/>
      <c r="E3" s="13"/>
      <c r="F3" s="13"/>
      <c r="H3" s="14" t="s">
        <v>2</v>
      </c>
      <c r="I3" s="39"/>
    </row>
    <row r="4" spans="1:9" ht="96" customHeight="1">
      <c r="A4" s="15" t="s">
        <v>3</v>
      </c>
      <c r="B4" s="16" t="s">
        <v>4</v>
      </c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</row>
    <row r="5" spans="1:87" s="2" customFormat="1" ht="18.75" customHeight="1">
      <c r="A5" s="19" t="s">
        <v>12</v>
      </c>
      <c r="B5" s="20">
        <f>B6+B15</f>
        <v>10660</v>
      </c>
      <c r="C5" s="20">
        <f aca="true" t="shared" si="0" ref="C5:I5">C6+C15</f>
        <v>210</v>
      </c>
      <c r="D5" s="20">
        <f t="shared" si="0"/>
        <v>3294.9999999999986</v>
      </c>
      <c r="E5" s="20">
        <f t="shared" si="0"/>
        <v>600</v>
      </c>
      <c r="F5" s="20">
        <f t="shared" si="0"/>
        <v>1000</v>
      </c>
      <c r="G5" s="20">
        <f t="shared" si="0"/>
        <v>2116</v>
      </c>
      <c r="H5" s="20">
        <f t="shared" si="0"/>
        <v>420</v>
      </c>
      <c r="I5" s="20">
        <f t="shared" si="0"/>
        <v>3019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</row>
    <row r="6" spans="1:87" s="2" customFormat="1" ht="18.75" customHeight="1">
      <c r="A6" s="19" t="s">
        <v>13</v>
      </c>
      <c r="B6" s="20">
        <f>B7+B10+B11+B12+B13+B14</f>
        <v>3019</v>
      </c>
      <c r="C6" s="20"/>
      <c r="D6" s="20"/>
      <c r="E6" s="20"/>
      <c r="F6" s="20"/>
      <c r="G6" s="20"/>
      <c r="H6" s="20"/>
      <c r="I6" s="20">
        <f>I7+I10+I11+I12+I13+I14</f>
        <v>3019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</row>
    <row r="7" spans="1:87" s="2" customFormat="1" ht="18.75" customHeight="1">
      <c r="A7" s="21" t="s">
        <v>14</v>
      </c>
      <c r="B7" s="20">
        <f>SUM(C7:I7)</f>
        <v>1130</v>
      </c>
      <c r="C7" s="20"/>
      <c r="D7" s="20"/>
      <c r="E7" s="20"/>
      <c r="F7" s="20"/>
      <c r="G7" s="20"/>
      <c r="H7" s="22"/>
      <c r="I7" s="41">
        <f>SUM(I8:I9)</f>
        <v>1130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</row>
    <row r="8" spans="1:87" s="2" customFormat="1" ht="18.75" customHeight="1">
      <c r="A8" s="23" t="s">
        <v>15</v>
      </c>
      <c r="B8" s="24">
        <f aca="true" t="shared" si="1" ref="B8:B14">SUM(C8:I8)</f>
        <v>1030</v>
      </c>
      <c r="C8" s="25"/>
      <c r="D8" s="25"/>
      <c r="E8" s="25"/>
      <c r="F8" s="25"/>
      <c r="G8" s="25"/>
      <c r="H8" s="26"/>
      <c r="I8" s="42">
        <v>1030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</row>
    <row r="9" spans="1:87" s="2" customFormat="1" ht="18.75" customHeight="1">
      <c r="A9" s="27" t="s">
        <v>16</v>
      </c>
      <c r="B9" s="24">
        <f t="shared" si="1"/>
        <v>100</v>
      </c>
      <c r="C9" s="25"/>
      <c r="D9" s="25"/>
      <c r="E9" s="25"/>
      <c r="F9" s="25"/>
      <c r="G9" s="25"/>
      <c r="H9" s="26"/>
      <c r="I9" s="43">
        <v>100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</row>
    <row r="10" spans="1:87" s="2" customFormat="1" ht="18.75" customHeight="1">
      <c r="A10" s="28" t="s">
        <v>17</v>
      </c>
      <c r="B10" s="20">
        <f t="shared" si="1"/>
        <v>1000</v>
      </c>
      <c r="C10" s="29"/>
      <c r="D10" s="29"/>
      <c r="E10" s="29"/>
      <c r="F10" s="29"/>
      <c r="G10" s="29"/>
      <c r="H10" s="30"/>
      <c r="I10" s="44">
        <v>1000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</row>
    <row r="11" spans="1:87" s="2" customFormat="1" ht="18.75" customHeight="1">
      <c r="A11" s="31" t="s">
        <v>18</v>
      </c>
      <c r="B11" s="20">
        <f t="shared" si="1"/>
        <v>190</v>
      </c>
      <c r="C11" s="29"/>
      <c r="D11" s="29"/>
      <c r="E11" s="29"/>
      <c r="F11" s="29"/>
      <c r="G11" s="29"/>
      <c r="H11" s="30"/>
      <c r="I11" s="45">
        <v>190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</row>
    <row r="12" spans="1:87" s="2" customFormat="1" ht="18.75" customHeight="1">
      <c r="A12" s="31" t="s">
        <v>19</v>
      </c>
      <c r="B12" s="20">
        <f t="shared" si="1"/>
        <v>299</v>
      </c>
      <c r="C12" s="29"/>
      <c r="D12" s="29"/>
      <c r="E12" s="29"/>
      <c r="F12" s="29"/>
      <c r="G12" s="29"/>
      <c r="H12" s="30"/>
      <c r="I12" s="45">
        <v>299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</row>
    <row r="13" spans="1:87" s="2" customFormat="1" ht="18.75" customHeight="1">
      <c r="A13" s="31" t="s">
        <v>20</v>
      </c>
      <c r="B13" s="20">
        <f t="shared" si="1"/>
        <v>300</v>
      </c>
      <c r="C13" s="29"/>
      <c r="D13" s="29"/>
      <c r="E13" s="29"/>
      <c r="F13" s="29"/>
      <c r="G13" s="29"/>
      <c r="H13" s="30"/>
      <c r="I13" s="45">
        <v>300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</row>
    <row r="14" spans="1:87" s="2" customFormat="1" ht="18.75" customHeight="1">
      <c r="A14" s="31" t="s">
        <v>21</v>
      </c>
      <c r="B14" s="20">
        <f t="shared" si="1"/>
        <v>100</v>
      </c>
      <c r="C14" s="29"/>
      <c r="D14" s="29"/>
      <c r="E14" s="29"/>
      <c r="F14" s="29"/>
      <c r="G14" s="29"/>
      <c r="H14" s="30"/>
      <c r="I14" s="45">
        <v>100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</row>
    <row r="15" spans="1:87" s="2" customFormat="1" ht="18.75" customHeight="1">
      <c r="A15" s="32" t="s">
        <v>22</v>
      </c>
      <c r="B15" s="29">
        <f>SUM(B16:B71)</f>
        <v>7641.000000000001</v>
      </c>
      <c r="C15" s="29">
        <f aca="true" t="shared" si="2" ref="C15:I15">SUM(C16:C71)</f>
        <v>210</v>
      </c>
      <c r="D15" s="29">
        <f t="shared" si="2"/>
        <v>3294.9999999999986</v>
      </c>
      <c r="E15" s="29">
        <f t="shared" si="2"/>
        <v>600</v>
      </c>
      <c r="F15" s="29">
        <f t="shared" si="2"/>
        <v>1000</v>
      </c>
      <c r="G15" s="29">
        <f t="shared" si="2"/>
        <v>2116</v>
      </c>
      <c r="H15" s="29">
        <f t="shared" si="2"/>
        <v>420</v>
      </c>
      <c r="I15" s="29">
        <f t="shared" si="2"/>
        <v>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</row>
    <row r="16" spans="1:87" ht="18.75" customHeight="1">
      <c r="A16" s="33" t="s">
        <v>23</v>
      </c>
      <c r="B16" s="34">
        <f aca="true" t="shared" si="3" ref="B16:B71">SUM(C16:H16)</f>
        <v>88</v>
      </c>
      <c r="C16" s="35"/>
      <c r="D16" s="35"/>
      <c r="E16" s="35"/>
      <c r="F16" s="35"/>
      <c r="G16" s="35"/>
      <c r="H16" s="36">
        <v>88</v>
      </c>
      <c r="I16" s="46"/>
      <c r="CH16"/>
      <c r="CI16"/>
    </row>
    <row r="17" spans="1:9" ht="18.75" customHeight="1">
      <c r="A17" s="33" t="s">
        <v>24</v>
      </c>
      <c r="B17" s="34">
        <f t="shared" si="3"/>
        <v>48</v>
      </c>
      <c r="C17" s="35"/>
      <c r="D17" s="35"/>
      <c r="E17" s="35"/>
      <c r="F17" s="35"/>
      <c r="G17" s="35"/>
      <c r="H17" s="36">
        <v>48</v>
      </c>
      <c r="I17" s="46"/>
    </row>
    <row r="18" spans="1:9" ht="18.75" customHeight="1">
      <c r="A18" s="33" t="s">
        <v>25</v>
      </c>
      <c r="B18" s="34">
        <f t="shared" si="3"/>
        <v>10</v>
      </c>
      <c r="C18" s="35"/>
      <c r="D18" s="35"/>
      <c r="E18" s="35"/>
      <c r="F18" s="35"/>
      <c r="G18" s="35"/>
      <c r="H18" s="36">
        <v>10</v>
      </c>
      <c r="I18" s="46"/>
    </row>
    <row r="19" spans="1:9" ht="18.75" customHeight="1">
      <c r="A19" s="33" t="s">
        <v>26</v>
      </c>
      <c r="B19" s="34">
        <f t="shared" si="3"/>
        <v>517.31</v>
      </c>
      <c r="C19" s="35"/>
      <c r="D19" s="35">
        <v>243.31</v>
      </c>
      <c r="E19" s="35">
        <v>45</v>
      </c>
      <c r="F19" s="35">
        <v>72</v>
      </c>
      <c r="G19" s="35">
        <v>140</v>
      </c>
      <c r="H19" s="36">
        <v>17</v>
      </c>
      <c r="I19" s="46"/>
    </row>
    <row r="20" spans="1:9" ht="18.75" customHeight="1">
      <c r="A20" s="37" t="s">
        <v>27</v>
      </c>
      <c r="B20" s="34">
        <f t="shared" si="3"/>
        <v>12.93</v>
      </c>
      <c r="C20" s="35"/>
      <c r="D20" s="35">
        <v>9.93</v>
      </c>
      <c r="E20" s="35">
        <v>3</v>
      </c>
      <c r="F20" s="35"/>
      <c r="G20" s="35"/>
      <c r="H20" s="36"/>
      <c r="I20" s="46"/>
    </row>
    <row r="21" spans="1:9" ht="18.75" customHeight="1">
      <c r="A21" s="33" t="s">
        <v>28</v>
      </c>
      <c r="B21" s="34">
        <f t="shared" si="3"/>
        <v>23</v>
      </c>
      <c r="C21" s="35"/>
      <c r="D21" s="35"/>
      <c r="E21" s="35"/>
      <c r="F21" s="35"/>
      <c r="G21" s="35"/>
      <c r="H21" s="36">
        <v>23</v>
      </c>
      <c r="I21" s="46"/>
    </row>
    <row r="22" spans="1:9" ht="18.75" customHeight="1">
      <c r="A22" s="33" t="s">
        <v>29</v>
      </c>
      <c r="B22" s="34">
        <f t="shared" si="3"/>
        <v>236.97</v>
      </c>
      <c r="C22" s="35"/>
      <c r="D22" s="35">
        <v>189.97</v>
      </c>
      <c r="E22" s="35">
        <v>42</v>
      </c>
      <c r="F22" s="35"/>
      <c r="G22" s="35"/>
      <c r="H22" s="36">
        <v>5</v>
      </c>
      <c r="I22" s="46"/>
    </row>
    <row r="23" spans="1:9" ht="18.75" customHeight="1">
      <c r="A23" s="37" t="s">
        <v>30</v>
      </c>
      <c r="B23" s="34">
        <f t="shared" si="3"/>
        <v>19.28</v>
      </c>
      <c r="C23" s="35"/>
      <c r="D23" s="35">
        <v>16.28</v>
      </c>
      <c r="E23" s="35">
        <v>3</v>
      </c>
      <c r="F23" s="35"/>
      <c r="G23" s="35"/>
      <c r="H23" s="36"/>
      <c r="I23" s="46"/>
    </row>
    <row r="24" spans="1:9" ht="18.75" customHeight="1">
      <c r="A24" s="37" t="s">
        <v>31</v>
      </c>
      <c r="B24" s="34">
        <f t="shared" si="3"/>
        <v>29.01</v>
      </c>
      <c r="C24" s="35"/>
      <c r="D24" s="35">
        <v>23.01</v>
      </c>
      <c r="E24" s="35">
        <v>6</v>
      </c>
      <c r="F24" s="35"/>
      <c r="G24" s="35"/>
      <c r="H24" s="36"/>
      <c r="I24" s="46"/>
    </row>
    <row r="25" spans="1:9" ht="18.75" customHeight="1">
      <c r="A25" s="37" t="s">
        <v>32</v>
      </c>
      <c r="B25" s="34">
        <f t="shared" si="3"/>
        <v>19.28</v>
      </c>
      <c r="C25" s="35"/>
      <c r="D25" s="35">
        <v>16.28</v>
      </c>
      <c r="E25" s="35">
        <v>3</v>
      </c>
      <c r="F25" s="35"/>
      <c r="G25" s="35"/>
      <c r="H25" s="36"/>
      <c r="I25" s="46"/>
    </row>
    <row r="26" spans="1:9" ht="18.75" customHeight="1">
      <c r="A26" s="37" t="s">
        <v>33</v>
      </c>
      <c r="B26" s="34">
        <f t="shared" si="3"/>
        <v>231.45999999999998</v>
      </c>
      <c r="C26" s="35"/>
      <c r="D26" s="35">
        <v>69.46</v>
      </c>
      <c r="E26" s="35">
        <v>12</v>
      </c>
      <c r="F26" s="35"/>
      <c r="G26" s="35">
        <v>150</v>
      </c>
      <c r="H26" s="36"/>
      <c r="I26" s="46"/>
    </row>
    <row r="27" spans="1:9" ht="18.75" customHeight="1">
      <c r="A27" s="37" t="s">
        <v>34</v>
      </c>
      <c r="B27" s="34">
        <f t="shared" si="3"/>
        <v>336.69</v>
      </c>
      <c r="C27" s="35"/>
      <c r="D27" s="35">
        <v>62.69</v>
      </c>
      <c r="E27" s="35">
        <v>12</v>
      </c>
      <c r="F27" s="35">
        <v>121</v>
      </c>
      <c r="G27" s="35">
        <v>137</v>
      </c>
      <c r="H27" s="36">
        <v>4</v>
      </c>
      <c r="I27" s="46"/>
    </row>
    <row r="28" spans="1:9" ht="18.75" customHeight="1">
      <c r="A28" s="37" t="s">
        <v>35</v>
      </c>
      <c r="B28" s="34">
        <f t="shared" si="3"/>
        <v>19.54</v>
      </c>
      <c r="C28" s="35"/>
      <c r="D28" s="35">
        <v>16.54</v>
      </c>
      <c r="E28" s="35">
        <v>3</v>
      </c>
      <c r="F28" s="35"/>
      <c r="G28" s="35"/>
      <c r="H28" s="36"/>
      <c r="I28" s="46"/>
    </row>
    <row r="29" spans="1:9" ht="18.75" customHeight="1">
      <c r="A29" s="37" t="s">
        <v>36</v>
      </c>
      <c r="B29" s="34">
        <f t="shared" si="3"/>
        <v>83.53999999999999</v>
      </c>
      <c r="C29" s="35"/>
      <c r="D29" s="35">
        <v>16.54</v>
      </c>
      <c r="E29" s="35">
        <v>3</v>
      </c>
      <c r="F29" s="35">
        <v>64</v>
      </c>
      <c r="G29" s="35"/>
      <c r="H29" s="36"/>
      <c r="I29" s="46"/>
    </row>
    <row r="30" spans="1:9" ht="18.75" customHeight="1">
      <c r="A30" s="37" t="s">
        <v>37</v>
      </c>
      <c r="B30" s="34">
        <f t="shared" si="3"/>
        <v>19.54</v>
      </c>
      <c r="C30" s="35"/>
      <c r="D30" s="35">
        <v>16.54</v>
      </c>
      <c r="E30" s="35">
        <v>3</v>
      </c>
      <c r="F30" s="35"/>
      <c r="G30" s="35"/>
      <c r="H30" s="36"/>
      <c r="I30" s="46"/>
    </row>
    <row r="31" spans="1:9" ht="18.75" customHeight="1">
      <c r="A31" s="37" t="s">
        <v>38</v>
      </c>
      <c r="B31" s="34">
        <f t="shared" si="3"/>
        <v>356.85</v>
      </c>
      <c r="C31" s="35"/>
      <c r="D31" s="35">
        <v>194.85</v>
      </c>
      <c r="E31" s="35">
        <v>39</v>
      </c>
      <c r="F31" s="35"/>
      <c r="G31" s="35">
        <v>116</v>
      </c>
      <c r="H31" s="36">
        <v>7</v>
      </c>
      <c r="I31" s="46"/>
    </row>
    <row r="32" spans="1:9" ht="18.75" customHeight="1">
      <c r="A32" s="37" t="s">
        <v>39</v>
      </c>
      <c r="B32" s="34">
        <f t="shared" si="3"/>
        <v>88.08</v>
      </c>
      <c r="C32" s="35"/>
      <c r="D32" s="35">
        <v>76.08</v>
      </c>
      <c r="E32" s="35">
        <v>12</v>
      </c>
      <c r="F32" s="35"/>
      <c r="G32" s="35"/>
      <c r="H32" s="36"/>
      <c r="I32" s="46"/>
    </row>
    <row r="33" spans="1:9" ht="18.75" customHeight="1">
      <c r="A33" s="37" t="s">
        <v>40</v>
      </c>
      <c r="B33" s="34">
        <f t="shared" si="3"/>
        <v>380.54</v>
      </c>
      <c r="C33" s="35"/>
      <c r="D33" s="35">
        <v>16.54</v>
      </c>
      <c r="E33" s="35">
        <v>3</v>
      </c>
      <c r="F33" s="35"/>
      <c r="G33" s="35">
        <v>361</v>
      </c>
      <c r="H33" s="36"/>
      <c r="I33" s="46"/>
    </row>
    <row r="34" spans="1:9" ht="18.75" customHeight="1">
      <c r="A34" s="37" t="s">
        <v>41</v>
      </c>
      <c r="B34" s="34">
        <f t="shared" si="3"/>
        <v>19.54</v>
      </c>
      <c r="C34" s="35"/>
      <c r="D34" s="35">
        <v>16.54</v>
      </c>
      <c r="E34" s="35">
        <v>3</v>
      </c>
      <c r="F34" s="35"/>
      <c r="G34" s="35"/>
      <c r="H34" s="36"/>
      <c r="I34" s="46"/>
    </row>
    <row r="35" spans="1:9" ht="18.75" customHeight="1">
      <c r="A35" s="37" t="s">
        <v>42</v>
      </c>
      <c r="B35" s="34">
        <f t="shared" si="3"/>
        <v>114.53999999999999</v>
      </c>
      <c r="C35" s="35"/>
      <c r="D35" s="35">
        <v>16.54</v>
      </c>
      <c r="E35" s="35">
        <v>3</v>
      </c>
      <c r="F35" s="35">
        <v>95</v>
      </c>
      <c r="G35" s="35"/>
      <c r="H35" s="36"/>
      <c r="I35" s="46"/>
    </row>
    <row r="36" spans="1:9" ht="18.75" customHeight="1">
      <c r="A36" s="37" t="s">
        <v>43</v>
      </c>
      <c r="B36" s="34">
        <f t="shared" si="3"/>
        <v>434.27</v>
      </c>
      <c r="C36" s="35"/>
      <c r="D36" s="35">
        <v>197.27</v>
      </c>
      <c r="E36" s="35">
        <v>36</v>
      </c>
      <c r="F36" s="35"/>
      <c r="G36" s="35">
        <v>186</v>
      </c>
      <c r="H36" s="36">
        <v>15</v>
      </c>
      <c r="I36" s="46"/>
    </row>
    <row r="37" spans="1:9" ht="18.75" customHeight="1">
      <c r="A37" s="37" t="s">
        <v>44</v>
      </c>
      <c r="B37" s="34">
        <f t="shared" si="3"/>
        <v>113.6</v>
      </c>
      <c r="C37" s="35"/>
      <c r="D37" s="35">
        <v>95.6</v>
      </c>
      <c r="E37" s="35">
        <v>18</v>
      </c>
      <c r="F37" s="35"/>
      <c r="G37" s="35"/>
      <c r="H37" s="36"/>
      <c r="I37" s="46"/>
    </row>
    <row r="38" spans="1:9" ht="18.75" customHeight="1">
      <c r="A38" s="33" t="s">
        <v>45</v>
      </c>
      <c r="B38" s="34">
        <f t="shared" si="3"/>
        <v>207.69</v>
      </c>
      <c r="C38" s="35">
        <v>15</v>
      </c>
      <c r="D38" s="35">
        <v>39.69</v>
      </c>
      <c r="E38" s="35">
        <v>9</v>
      </c>
      <c r="F38" s="35"/>
      <c r="G38" s="35">
        <v>138</v>
      </c>
      <c r="H38" s="36">
        <v>6</v>
      </c>
      <c r="I38" s="46"/>
    </row>
    <row r="39" spans="1:9" ht="18.75" customHeight="1">
      <c r="A39" s="37" t="s">
        <v>46</v>
      </c>
      <c r="B39" s="34">
        <f t="shared" si="3"/>
        <v>34.54</v>
      </c>
      <c r="C39" s="35">
        <v>15</v>
      </c>
      <c r="D39" s="35">
        <v>16.54</v>
      </c>
      <c r="E39" s="35">
        <v>3</v>
      </c>
      <c r="F39" s="35"/>
      <c r="G39" s="35"/>
      <c r="H39" s="36"/>
      <c r="I39" s="46"/>
    </row>
    <row r="40" spans="1:9" ht="18.75" customHeight="1">
      <c r="A40" s="37" t="s">
        <v>47</v>
      </c>
      <c r="B40" s="34">
        <f t="shared" si="3"/>
        <v>53.82</v>
      </c>
      <c r="C40" s="35">
        <v>15</v>
      </c>
      <c r="D40" s="35">
        <v>32.82</v>
      </c>
      <c r="E40" s="35">
        <v>6</v>
      </c>
      <c r="F40" s="35"/>
      <c r="G40" s="35"/>
      <c r="H40" s="36"/>
      <c r="I40" s="46"/>
    </row>
    <row r="41" spans="1:9" ht="18.75" customHeight="1">
      <c r="A41" s="37" t="s">
        <v>48</v>
      </c>
      <c r="B41" s="34">
        <f t="shared" si="3"/>
        <v>124.53999999999999</v>
      </c>
      <c r="C41" s="35"/>
      <c r="D41" s="35">
        <v>39.54</v>
      </c>
      <c r="E41" s="35">
        <v>6</v>
      </c>
      <c r="F41" s="35">
        <v>79</v>
      </c>
      <c r="G41" s="35"/>
      <c r="H41" s="36"/>
      <c r="I41" s="46"/>
    </row>
    <row r="42" spans="1:9" ht="18.75" customHeight="1">
      <c r="A42" s="37" t="s">
        <v>49</v>
      </c>
      <c r="B42" s="34">
        <f t="shared" si="3"/>
        <v>37</v>
      </c>
      <c r="C42" s="35"/>
      <c r="D42" s="35"/>
      <c r="E42" s="35"/>
      <c r="F42" s="35"/>
      <c r="G42" s="35"/>
      <c r="H42" s="36">
        <v>37</v>
      </c>
      <c r="I42" s="46"/>
    </row>
    <row r="43" spans="1:9" ht="18.75" customHeight="1">
      <c r="A43" s="37" t="s">
        <v>50</v>
      </c>
      <c r="B43" s="34">
        <f t="shared" si="3"/>
        <v>23</v>
      </c>
      <c r="C43" s="35"/>
      <c r="D43" s="35"/>
      <c r="E43" s="35"/>
      <c r="F43" s="35"/>
      <c r="G43" s="35"/>
      <c r="H43" s="36">
        <v>23</v>
      </c>
      <c r="I43" s="46"/>
    </row>
    <row r="44" spans="1:9" ht="18.75" customHeight="1">
      <c r="A44" s="37" t="s">
        <v>51</v>
      </c>
      <c r="B44" s="34">
        <f t="shared" si="3"/>
        <v>312.82</v>
      </c>
      <c r="C44" s="35">
        <v>15</v>
      </c>
      <c r="D44" s="35">
        <v>160.82</v>
      </c>
      <c r="E44" s="35">
        <v>30</v>
      </c>
      <c r="F44" s="35">
        <v>99</v>
      </c>
      <c r="G44" s="35"/>
      <c r="H44" s="36">
        <v>8</v>
      </c>
      <c r="I44" s="46"/>
    </row>
    <row r="45" spans="1:9" ht="18.75" customHeight="1">
      <c r="A45" s="37" t="s">
        <v>52</v>
      </c>
      <c r="B45" s="34">
        <f t="shared" si="3"/>
        <v>167.86</v>
      </c>
      <c r="C45" s="35">
        <v>30</v>
      </c>
      <c r="D45" s="35">
        <v>105.86</v>
      </c>
      <c r="E45" s="35">
        <v>18</v>
      </c>
      <c r="F45" s="35"/>
      <c r="G45" s="35"/>
      <c r="H45" s="36">
        <v>14</v>
      </c>
      <c r="I45" s="46"/>
    </row>
    <row r="46" spans="1:87" s="3" customFormat="1" ht="18.75" customHeight="1">
      <c r="A46" s="37" t="s">
        <v>53</v>
      </c>
      <c r="B46" s="34">
        <f t="shared" si="3"/>
        <v>93.16</v>
      </c>
      <c r="C46" s="35">
        <v>15</v>
      </c>
      <c r="D46" s="35">
        <v>66.16</v>
      </c>
      <c r="E46" s="35">
        <v>12</v>
      </c>
      <c r="F46" s="35"/>
      <c r="G46" s="35"/>
      <c r="H46" s="36"/>
      <c r="I46" s="47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</row>
    <row r="47" spans="1:87" s="3" customFormat="1" ht="18.75" customHeight="1">
      <c r="A47" s="37" t="s">
        <v>54</v>
      </c>
      <c r="B47" s="34">
        <f t="shared" si="3"/>
        <v>428.36</v>
      </c>
      <c r="C47" s="35">
        <v>90</v>
      </c>
      <c r="D47" s="35">
        <v>194.36</v>
      </c>
      <c r="E47" s="35">
        <v>33</v>
      </c>
      <c r="F47" s="35"/>
      <c r="G47" s="35">
        <v>82</v>
      </c>
      <c r="H47" s="36">
        <v>29</v>
      </c>
      <c r="I47" s="47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</row>
    <row r="48" spans="1:87" s="3" customFormat="1" ht="18.75" customHeight="1">
      <c r="A48" s="37" t="s">
        <v>55</v>
      </c>
      <c r="B48" s="34">
        <f t="shared" si="3"/>
        <v>91.69</v>
      </c>
      <c r="C48" s="35"/>
      <c r="D48" s="35">
        <v>19.69</v>
      </c>
      <c r="E48" s="35">
        <v>3</v>
      </c>
      <c r="F48" s="35"/>
      <c r="G48" s="35">
        <v>69</v>
      </c>
      <c r="H48" s="36"/>
      <c r="I48" s="47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</row>
    <row r="49" spans="1:87" s="3" customFormat="1" ht="18.75" customHeight="1">
      <c r="A49" s="37" t="s">
        <v>56</v>
      </c>
      <c r="B49" s="34">
        <f t="shared" si="3"/>
        <v>289.84000000000003</v>
      </c>
      <c r="C49" s="35"/>
      <c r="D49" s="35">
        <v>42.84</v>
      </c>
      <c r="E49" s="35">
        <v>6</v>
      </c>
      <c r="F49" s="35"/>
      <c r="G49" s="35">
        <v>241</v>
      </c>
      <c r="H49" s="36"/>
      <c r="I49" s="47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</row>
    <row r="50" spans="1:87" s="3" customFormat="1" ht="18.75" customHeight="1">
      <c r="A50" s="37" t="s">
        <v>57</v>
      </c>
      <c r="B50" s="34">
        <f t="shared" si="3"/>
        <v>37.85</v>
      </c>
      <c r="C50" s="35">
        <v>15</v>
      </c>
      <c r="D50" s="35">
        <v>19.85</v>
      </c>
      <c r="E50" s="35">
        <v>3</v>
      </c>
      <c r="F50" s="35"/>
      <c r="G50" s="35"/>
      <c r="H50" s="36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</row>
    <row r="51" spans="1:87" s="3" customFormat="1" ht="18.75" customHeight="1">
      <c r="A51" s="37" t="s">
        <v>58</v>
      </c>
      <c r="B51" s="34">
        <f t="shared" si="3"/>
        <v>283.55</v>
      </c>
      <c r="C51" s="35"/>
      <c r="D51" s="35">
        <v>105.55</v>
      </c>
      <c r="E51" s="35">
        <v>18</v>
      </c>
      <c r="F51" s="35">
        <v>58</v>
      </c>
      <c r="G51" s="35">
        <v>68</v>
      </c>
      <c r="H51" s="36">
        <v>34</v>
      </c>
      <c r="I51" s="47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</row>
    <row r="52" spans="1:87" s="3" customFormat="1" ht="18.75" customHeight="1">
      <c r="A52" s="37" t="s">
        <v>59</v>
      </c>
      <c r="B52" s="34">
        <f t="shared" si="3"/>
        <v>207.54</v>
      </c>
      <c r="C52" s="35"/>
      <c r="D52" s="35">
        <v>16.54</v>
      </c>
      <c r="E52" s="35">
        <v>3</v>
      </c>
      <c r="F52" s="35">
        <v>72</v>
      </c>
      <c r="G52" s="35">
        <v>116</v>
      </c>
      <c r="H52" s="36"/>
      <c r="I52" s="47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</row>
    <row r="53" spans="1:87" s="3" customFormat="1" ht="18.75" customHeight="1">
      <c r="A53" s="37" t="s">
        <v>60</v>
      </c>
      <c r="B53" s="34">
        <f t="shared" si="3"/>
        <v>48.84</v>
      </c>
      <c r="C53" s="35"/>
      <c r="D53" s="35">
        <v>42.84</v>
      </c>
      <c r="E53" s="35">
        <v>6</v>
      </c>
      <c r="F53" s="35"/>
      <c r="G53" s="35"/>
      <c r="H53" s="36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</row>
    <row r="54" spans="1:87" s="3" customFormat="1" ht="18.75" customHeight="1">
      <c r="A54" s="37" t="s">
        <v>61</v>
      </c>
      <c r="B54" s="34">
        <f t="shared" si="3"/>
        <v>268.22</v>
      </c>
      <c r="C54" s="35"/>
      <c r="D54" s="35">
        <v>108.22</v>
      </c>
      <c r="E54" s="35">
        <v>18</v>
      </c>
      <c r="F54" s="35">
        <v>87</v>
      </c>
      <c r="G54" s="35">
        <v>47</v>
      </c>
      <c r="H54" s="36">
        <v>8</v>
      </c>
      <c r="I54" s="47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</row>
    <row r="55" spans="1:87" s="3" customFormat="1" ht="18.75" customHeight="1">
      <c r="A55" s="37" t="s">
        <v>62</v>
      </c>
      <c r="B55" s="34">
        <f t="shared" si="3"/>
        <v>19.54</v>
      </c>
      <c r="C55" s="35"/>
      <c r="D55" s="35">
        <v>16.54</v>
      </c>
      <c r="E55" s="35">
        <v>3</v>
      </c>
      <c r="F55" s="35"/>
      <c r="G55" s="35"/>
      <c r="H55" s="36"/>
      <c r="I55" s="47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</row>
    <row r="56" spans="1:87" s="3" customFormat="1" ht="18.75" customHeight="1">
      <c r="A56" s="37" t="s">
        <v>63</v>
      </c>
      <c r="B56" s="34">
        <f t="shared" si="3"/>
        <v>65.22</v>
      </c>
      <c r="C56" s="35"/>
      <c r="D56" s="35">
        <v>56.22</v>
      </c>
      <c r="E56" s="35">
        <v>9</v>
      </c>
      <c r="F56" s="35"/>
      <c r="G56" s="35"/>
      <c r="H56" s="36"/>
      <c r="I56" s="47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</row>
    <row r="57" spans="1:87" s="3" customFormat="1" ht="18.75" customHeight="1">
      <c r="A57" s="37" t="s">
        <v>64</v>
      </c>
      <c r="B57" s="34">
        <f t="shared" si="3"/>
        <v>100.69</v>
      </c>
      <c r="C57" s="35"/>
      <c r="D57" s="35">
        <v>82.69</v>
      </c>
      <c r="E57" s="35">
        <v>18</v>
      </c>
      <c r="F57" s="35"/>
      <c r="G57" s="35"/>
      <c r="H57" s="36"/>
      <c r="I57" s="47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</row>
    <row r="58" spans="1:87" s="3" customFormat="1" ht="18.75" customHeight="1">
      <c r="A58" s="37" t="s">
        <v>65</v>
      </c>
      <c r="B58" s="34">
        <f t="shared" si="3"/>
        <v>39.08</v>
      </c>
      <c r="C58" s="35"/>
      <c r="D58" s="35">
        <v>33.08</v>
      </c>
      <c r="E58" s="35">
        <v>6</v>
      </c>
      <c r="F58" s="35"/>
      <c r="G58" s="35"/>
      <c r="H58" s="36"/>
      <c r="I58" s="47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</row>
    <row r="59" spans="1:87" s="3" customFormat="1" ht="18.75" customHeight="1">
      <c r="A59" s="37" t="s">
        <v>66</v>
      </c>
      <c r="B59" s="34">
        <f t="shared" si="3"/>
        <v>306.37</v>
      </c>
      <c r="C59" s="35"/>
      <c r="D59" s="35">
        <v>151.37</v>
      </c>
      <c r="E59" s="35">
        <v>24</v>
      </c>
      <c r="F59" s="35">
        <v>71</v>
      </c>
      <c r="G59" s="35">
        <v>53</v>
      </c>
      <c r="H59" s="36">
        <v>7</v>
      </c>
      <c r="I59" s="47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</row>
    <row r="60" spans="1:87" s="3" customFormat="1" ht="18.75" customHeight="1">
      <c r="A60" s="37" t="s">
        <v>67</v>
      </c>
      <c r="B60" s="34">
        <f t="shared" si="3"/>
        <v>55.31</v>
      </c>
      <c r="C60" s="35"/>
      <c r="D60" s="35">
        <v>46.31</v>
      </c>
      <c r="E60" s="35">
        <v>9</v>
      </c>
      <c r="F60" s="35"/>
      <c r="G60" s="35"/>
      <c r="H60" s="36"/>
      <c r="I60" s="47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</row>
    <row r="61" spans="1:87" s="3" customFormat="1" ht="18.75" customHeight="1">
      <c r="A61" s="37" t="s">
        <v>68</v>
      </c>
      <c r="B61" s="34">
        <f t="shared" si="3"/>
        <v>172.51</v>
      </c>
      <c r="C61" s="35"/>
      <c r="D61" s="35">
        <v>29.51</v>
      </c>
      <c r="E61" s="35">
        <v>6</v>
      </c>
      <c r="F61" s="35"/>
      <c r="G61" s="35">
        <v>137</v>
      </c>
      <c r="H61" s="36"/>
      <c r="I61" s="47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</row>
    <row r="62" spans="1:9" ht="18.75" customHeight="1">
      <c r="A62" s="37" t="s">
        <v>69</v>
      </c>
      <c r="B62" s="34">
        <f t="shared" si="3"/>
        <v>58.62</v>
      </c>
      <c r="C62" s="35"/>
      <c r="D62" s="35">
        <v>49.62</v>
      </c>
      <c r="E62" s="35">
        <v>9</v>
      </c>
      <c r="F62" s="35"/>
      <c r="G62" s="35"/>
      <c r="H62" s="36"/>
      <c r="I62" s="46"/>
    </row>
    <row r="63" spans="1:9" ht="18.75" customHeight="1">
      <c r="A63" s="33" t="s">
        <v>70</v>
      </c>
      <c r="B63" s="34">
        <f t="shared" si="3"/>
        <v>194.92000000000002</v>
      </c>
      <c r="C63" s="35"/>
      <c r="D63" s="35">
        <v>98.92</v>
      </c>
      <c r="E63" s="35">
        <v>18</v>
      </c>
      <c r="F63" s="35"/>
      <c r="G63" s="35">
        <v>75</v>
      </c>
      <c r="H63" s="36">
        <v>3</v>
      </c>
      <c r="I63" s="46"/>
    </row>
    <row r="64" spans="1:9" ht="18.75" customHeight="1">
      <c r="A64" s="37" t="s">
        <v>71</v>
      </c>
      <c r="B64" s="34">
        <f t="shared" si="3"/>
        <v>91.39</v>
      </c>
      <c r="C64" s="35"/>
      <c r="D64" s="35">
        <v>79.39</v>
      </c>
      <c r="E64" s="35">
        <v>12</v>
      </c>
      <c r="F64" s="35"/>
      <c r="G64" s="35"/>
      <c r="H64" s="36"/>
      <c r="I64" s="46"/>
    </row>
    <row r="65" spans="1:9" ht="18.75" customHeight="1">
      <c r="A65" s="33" t="s">
        <v>72</v>
      </c>
      <c r="B65" s="34">
        <f t="shared" si="3"/>
        <v>92.24000000000001</v>
      </c>
      <c r="C65" s="35"/>
      <c r="D65" s="35">
        <v>56.24</v>
      </c>
      <c r="E65" s="35">
        <v>9</v>
      </c>
      <c r="F65" s="35"/>
      <c r="G65" s="35"/>
      <c r="H65" s="36">
        <v>27</v>
      </c>
      <c r="I65" s="46"/>
    </row>
    <row r="66" spans="1:9" ht="18.75" customHeight="1">
      <c r="A66" s="37" t="s">
        <v>73</v>
      </c>
      <c r="B66" s="34">
        <f t="shared" si="3"/>
        <v>42.39</v>
      </c>
      <c r="C66" s="35"/>
      <c r="D66" s="35">
        <v>36.39</v>
      </c>
      <c r="E66" s="35">
        <v>6</v>
      </c>
      <c r="F66" s="35"/>
      <c r="G66" s="35"/>
      <c r="H66" s="36"/>
      <c r="I66" s="46"/>
    </row>
    <row r="67" spans="1:9" ht="18.75" customHeight="1">
      <c r="A67" s="37" t="s">
        <v>74</v>
      </c>
      <c r="B67" s="34">
        <f t="shared" si="3"/>
        <v>149.07999999999998</v>
      </c>
      <c r="C67" s="35"/>
      <c r="D67" s="35">
        <v>33.08</v>
      </c>
      <c r="E67" s="35">
        <v>6</v>
      </c>
      <c r="F67" s="35">
        <v>110</v>
      </c>
      <c r="G67" s="35"/>
      <c r="H67" s="36"/>
      <c r="I67" s="46"/>
    </row>
    <row r="68" spans="1:9" ht="18.75" customHeight="1">
      <c r="A68" s="37" t="s">
        <v>75</v>
      </c>
      <c r="B68" s="34">
        <f t="shared" si="3"/>
        <v>19.54</v>
      </c>
      <c r="C68" s="35"/>
      <c r="D68" s="35">
        <v>16.54</v>
      </c>
      <c r="E68" s="35">
        <v>3</v>
      </c>
      <c r="F68" s="35"/>
      <c r="G68" s="35"/>
      <c r="H68" s="36"/>
      <c r="I68" s="46"/>
    </row>
    <row r="69" spans="1:9" ht="18.75" customHeight="1">
      <c r="A69" s="33" t="s">
        <v>76</v>
      </c>
      <c r="B69" s="34">
        <f t="shared" si="3"/>
        <v>211.51</v>
      </c>
      <c r="C69" s="35"/>
      <c r="D69" s="35">
        <v>111.51</v>
      </c>
      <c r="E69" s="35">
        <v>21</v>
      </c>
      <c r="F69" s="35">
        <v>72</v>
      </c>
      <c r="G69" s="35"/>
      <c r="H69" s="36">
        <v>7</v>
      </c>
      <c r="I69" s="46"/>
    </row>
    <row r="70" spans="1:9" ht="18.75" customHeight="1">
      <c r="A70" s="37" t="s">
        <v>77</v>
      </c>
      <c r="B70" s="34">
        <f t="shared" si="3"/>
        <v>65.24000000000001</v>
      </c>
      <c r="C70" s="35"/>
      <c r="D70" s="35">
        <v>56.24</v>
      </c>
      <c r="E70" s="35">
        <v>9</v>
      </c>
      <c r="F70" s="35"/>
      <c r="G70" s="35"/>
      <c r="H70" s="36"/>
      <c r="I70" s="46"/>
    </row>
    <row r="71" spans="1:9" ht="18.75" customHeight="1">
      <c r="A71" s="37" t="s">
        <v>78</v>
      </c>
      <c r="B71" s="34">
        <f t="shared" si="3"/>
        <v>45.06</v>
      </c>
      <c r="C71" s="35"/>
      <c r="D71" s="35">
        <v>36.06</v>
      </c>
      <c r="E71" s="35">
        <v>9</v>
      </c>
      <c r="F71" s="35"/>
      <c r="G71" s="35"/>
      <c r="H71" s="36"/>
      <c r="I71" s="46"/>
    </row>
    <row r="72" spans="1:8" ht="15.75">
      <c r="A72" s="49"/>
      <c r="C72" s="50"/>
      <c r="D72" s="51"/>
      <c r="E72" s="52"/>
      <c r="F72" s="50"/>
      <c r="G72" s="50"/>
      <c r="H72" s="53"/>
    </row>
    <row r="73" spans="1:8" ht="15.75">
      <c r="A73" s="49"/>
      <c r="C73" s="50"/>
      <c r="D73" s="51"/>
      <c r="E73" s="52"/>
      <c r="F73" s="50"/>
      <c r="G73" s="50"/>
      <c r="H73" s="53"/>
    </row>
    <row r="74" spans="1:8" ht="15.75">
      <c r="A74" s="49"/>
      <c r="C74" s="50"/>
      <c r="D74" s="51"/>
      <c r="E74" s="52"/>
      <c r="F74" s="50"/>
      <c r="G74" s="50"/>
      <c r="H74" s="53"/>
    </row>
    <row r="75" spans="1:8" ht="15.75">
      <c r="A75" s="49"/>
      <c r="C75" s="50"/>
      <c r="D75" s="51"/>
      <c r="E75" s="52"/>
      <c r="F75" s="50"/>
      <c r="G75" s="50"/>
      <c r="H75" s="53"/>
    </row>
    <row r="76" spans="1:8" ht="15.75">
      <c r="A76" s="49"/>
      <c r="C76" s="50"/>
      <c r="D76" s="51"/>
      <c r="E76" s="52"/>
      <c r="F76" s="50"/>
      <c r="G76" s="50"/>
      <c r="H76" s="53"/>
    </row>
    <row r="77" spans="1:8" ht="15.75">
      <c r="A77" s="49"/>
      <c r="C77" s="50"/>
      <c r="D77" s="51"/>
      <c r="E77" s="52"/>
      <c r="F77" s="50"/>
      <c r="G77" s="50"/>
      <c r="H77" s="53"/>
    </row>
    <row r="78" spans="1:8" ht="15.75">
      <c r="A78" s="49"/>
      <c r="C78" s="50"/>
      <c r="D78" s="51"/>
      <c r="E78" s="52"/>
      <c r="F78" s="50"/>
      <c r="G78" s="50"/>
      <c r="H78" s="53"/>
    </row>
    <row r="79" spans="1:8" ht="15.75">
      <c r="A79" s="49"/>
      <c r="C79" s="50"/>
      <c r="D79" s="51"/>
      <c r="E79" s="52"/>
      <c r="F79" s="50"/>
      <c r="G79" s="50"/>
      <c r="H79" s="53"/>
    </row>
    <row r="80" spans="1:8" ht="15.75">
      <c r="A80" s="49"/>
      <c r="C80" s="50"/>
      <c r="D80" s="51"/>
      <c r="E80" s="52"/>
      <c r="F80" s="50"/>
      <c r="G80" s="50"/>
      <c r="H80" s="53"/>
    </row>
    <row r="81" spans="1:8" ht="15.75">
      <c r="A81" s="49"/>
      <c r="C81" s="50"/>
      <c r="D81" s="51"/>
      <c r="E81" s="52"/>
      <c r="F81" s="50"/>
      <c r="G81" s="50"/>
      <c r="H81" s="53"/>
    </row>
    <row r="82" spans="1:8" ht="15.75">
      <c r="A82" s="49"/>
      <c r="C82" s="50"/>
      <c r="D82" s="51"/>
      <c r="E82" s="52"/>
      <c r="F82" s="50"/>
      <c r="G82" s="50"/>
      <c r="H82" s="53"/>
    </row>
    <row r="83" spans="1:8" ht="15.75">
      <c r="A83" s="54"/>
      <c r="C83" s="50"/>
      <c r="D83" s="51"/>
      <c r="E83" s="50"/>
      <c r="F83" s="50"/>
      <c r="G83" s="50"/>
      <c r="H83" s="53"/>
    </row>
    <row r="84" spans="1:8" ht="15.75">
      <c r="A84" s="54"/>
      <c r="C84" s="50"/>
      <c r="D84" s="51"/>
      <c r="E84" s="50"/>
      <c r="F84" s="50"/>
      <c r="G84" s="50"/>
      <c r="H84" s="53"/>
    </row>
    <row r="85" spans="1:8" ht="15.75">
      <c r="A85" s="54"/>
      <c r="C85" s="50"/>
      <c r="D85" s="51"/>
      <c r="E85" s="50"/>
      <c r="F85" s="50"/>
      <c r="G85" s="50"/>
      <c r="H85" s="53"/>
    </row>
    <row r="86" spans="1:8" ht="15.75">
      <c r="A86" s="54"/>
      <c r="C86" s="50"/>
      <c r="D86" s="51"/>
      <c r="E86" s="50"/>
      <c r="F86" s="50"/>
      <c r="G86" s="50"/>
      <c r="H86" s="53"/>
    </row>
    <row r="87" spans="1:7" ht="15.75">
      <c r="A87" s="54"/>
      <c r="C87" s="50"/>
      <c r="D87" s="51"/>
      <c r="E87" s="50"/>
      <c r="F87" s="50"/>
      <c r="G87" s="50"/>
    </row>
    <row r="88" spans="1:7" ht="15.75">
      <c r="A88" s="54"/>
      <c r="C88" s="50"/>
      <c r="D88" s="51"/>
      <c r="E88" s="50"/>
      <c r="F88" s="50"/>
      <c r="G88" s="50"/>
    </row>
    <row r="89" spans="1:7" ht="15.75">
      <c r="A89" s="54"/>
      <c r="C89" s="50"/>
      <c r="D89" s="51"/>
      <c r="E89" s="50"/>
      <c r="F89" s="50"/>
      <c r="G89" s="50"/>
    </row>
    <row r="90" spans="1:7" ht="15.75">
      <c r="A90" s="54"/>
      <c r="C90" s="50"/>
      <c r="D90" s="51"/>
      <c r="E90" s="50"/>
      <c r="F90" s="50"/>
      <c r="G90" s="50"/>
    </row>
    <row r="91" spans="1:7" ht="15.75">
      <c r="A91" s="54"/>
      <c r="C91" s="50"/>
      <c r="D91" s="51"/>
      <c r="E91" s="50"/>
      <c r="F91" s="50"/>
      <c r="G91" s="50"/>
    </row>
    <row r="92" spans="1:4" ht="15.75">
      <c r="A92" s="54"/>
      <c r="D92" s="55"/>
    </row>
    <row r="93" spans="1:4" ht="15.75">
      <c r="A93" s="54"/>
      <c r="D93" s="55"/>
    </row>
    <row r="94" spans="1:4" ht="15.75">
      <c r="A94" s="54"/>
      <c r="D94" s="55"/>
    </row>
    <row r="95" ht="15.75">
      <c r="D95" s="55"/>
    </row>
    <row r="96" ht="15.75">
      <c r="D96" s="55"/>
    </row>
    <row r="97" ht="15.75">
      <c r="D97" s="55"/>
    </row>
    <row r="98" ht="15.75">
      <c r="D98" s="55"/>
    </row>
    <row r="99" ht="15.75">
      <c r="D99" s="55"/>
    </row>
    <row r="100" ht="15.75">
      <c r="D100" s="55"/>
    </row>
    <row r="101" ht="15.75">
      <c r="D101" s="55"/>
    </row>
    <row r="102" ht="15.75">
      <c r="D102" s="55"/>
    </row>
    <row r="103" ht="15.75">
      <c r="D103" s="55"/>
    </row>
    <row r="104" ht="15.75">
      <c r="D104" s="55"/>
    </row>
    <row r="105" ht="15.75">
      <c r="D105" s="55"/>
    </row>
    <row r="106" ht="15.75">
      <c r="D106" s="55"/>
    </row>
    <row r="107" ht="15.75">
      <c r="D107" s="55"/>
    </row>
  </sheetData>
  <sheetProtection/>
  <mergeCells count="2">
    <mergeCell ref="A2:I2"/>
    <mergeCell ref="H3:I3"/>
  </mergeCells>
  <printOptions horizontalCentered="1"/>
  <pageMargins left="0.39" right="0.39" top="0.79" bottom="0.79" header="0.28" footer="0.2"/>
  <pageSetup horizontalDpi="600" verticalDpi="600" orientation="portrait" paperSize="9" scale="84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王倩</cp:lastModifiedBy>
  <dcterms:created xsi:type="dcterms:W3CDTF">2018-09-19T11:07:23Z</dcterms:created>
  <dcterms:modified xsi:type="dcterms:W3CDTF">2020-06-28T04:32:33Z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