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汇总表" sheetId="1" r:id="rId1"/>
  </sheets>
  <definedNames>
    <definedName name="_xlnm.Print_Titles" localSheetId="0">'汇总表'!$4:$4</definedName>
    <definedName name="_xlnm.Print_Area" localSheetId="0">'汇总表'!$A$1:$K$75</definedName>
  </definedNames>
  <calcPr fullCalcOnLoad="1"/>
</workbook>
</file>

<file path=xl/sharedStrings.xml><?xml version="1.0" encoding="utf-8"?>
<sst xmlns="http://schemas.openxmlformats.org/spreadsheetml/2006/main" count="86" uniqueCount="82">
  <si>
    <t>附件7</t>
  </si>
  <si>
    <t>2020年省级福利彩票公益金项目资金</t>
  </si>
  <si>
    <t>单位：万元</t>
  </si>
  <si>
    <t>地区</t>
  </si>
  <si>
    <t>下达总资金（列22960“彩票公益金安排的支出”科目）</t>
  </si>
  <si>
    <t>地名文化建设项目（附件2-1）</t>
  </si>
  <si>
    <t>第一批广东社工“双百计划”项目((附件2-2）</t>
  </si>
  <si>
    <t>社工成长计划项目(附件2-3）</t>
  </si>
  <si>
    <t>“和谐婚姻建设计划”项目(附件2-4）</t>
  </si>
  <si>
    <t>“长青计划”项目(附件2-5）</t>
  </si>
  <si>
    <t>大儿童保障服务体系建设项目（附件2-6）</t>
  </si>
  <si>
    <t>救助管理机构设施设备建设项目（附件2-7）</t>
  </si>
  <si>
    <t>残疾孤儿手术康复“明天计划”项目（附件2-8）</t>
  </si>
  <si>
    <t>省本级社会福利优抚救助及残疾康复事业单位项目（附件2-9）</t>
  </si>
  <si>
    <t>合计</t>
  </si>
  <si>
    <t>省本级</t>
  </si>
  <si>
    <t>省民政厅</t>
  </si>
  <si>
    <t>厅本部</t>
  </si>
  <si>
    <t>省假肢康复中心</t>
  </si>
  <si>
    <t>省救灾物资储备中心</t>
  </si>
  <si>
    <t>省杨村福利院</t>
  </si>
  <si>
    <t>省第一救助安置中心</t>
  </si>
  <si>
    <t>省少年儿童救助保护中心</t>
  </si>
  <si>
    <t>省收养登记中心</t>
  </si>
  <si>
    <t>地市小计</t>
  </si>
  <si>
    <t>广州市</t>
  </si>
  <si>
    <t>深圳市</t>
  </si>
  <si>
    <t>珠海市</t>
  </si>
  <si>
    <t>汕头市</t>
  </si>
  <si>
    <t>南澳县</t>
  </si>
  <si>
    <t>佛山市</t>
  </si>
  <si>
    <t>顺德区</t>
  </si>
  <si>
    <t>韶关市</t>
  </si>
  <si>
    <t>南雄市</t>
  </si>
  <si>
    <t>仁化县</t>
  </si>
  <si>
    <t>乳源瑶族自治县</t>
  </si>
  <si>
    <t>翁源县</t>
  </si>
  <si>
    <t>河源市</t>
  </si>
  <si>
    <t>紫金县</t>
  </si>
  <si>
    <t>龙川县</t>
  </si>
  <si>
    <t>连平县</t>
  </si>
  <si>
    <t>梅州市</t>
  </si>
  <si>
    <t>兴宁市</t>
  </si>
  <si>
    <t>五华县</t>
  </si>
  <si>
    <t>丰顺县</t>
  </si>
  <si>
    <t>大埔县</t>
  </si>
  <si>
    <t>惠州市</t>
  </si>
  <si>
    <t>博罗县</t>
  </si>
  <si>
    <t>汕尾市</t>
  </si>
  <si>
    <t>陆河县</t>
  </si>
  <si>
    <t>陆丰市</t>
  </si>
  <si>
    <t>海丰县</t>
  </si>
  <si>
    <t>东莞市</t>
  </si>
  <si>
    <t>中山市</t>
  </si>
  <si>
    <t>江门市</t>
  </si>
  <si>
    <t>阳江市</t>
  </si>
  <si>
    <t>阳春市</t>
  </si>
  <si>
    <t>湛江市</t>
  </si>
  <si>
    <t>徐闻县</t>
  </si>
  <si>
    <t>廉江市</t>
  </si>
  <si>
    <t>雷州市</t>
  </si>
  <si>
    <t>茂名市</t>
  </si>
  <si>
    <t>高州市</t>
  </si>
  <si>
    <t>化州市</t>
  </si>
  <si>
    <t>肇庆市</t>
  </si>
  <si>
    <t>封开县</t>
  </si>
  <si>
    <t>怀集县</t>
  </si>
  <si>
    <t>德庆县</t>
  </si>
  <si>
    <t>广宁县</t>
  </si>
  <si>
    <t>清远市</t>
  </si>
  <si>
    <t>英德市</t>
  </si>
  <si>
    <t>连山壮族瑶族自治县</t>
  </si>
  <si>
    <t>连南瑶族自治县</t>
  </si>
  <si>
    <t>潮州市</t>
  </si>
  <si>
    <t>饶平县</t>
  </si>
  <si>
    <t>揭阳市</t>
  </si>
  <si>
    <t>普宁市</t>
  </si>
  <si>
    <t>揭西县</t>
  </si>
  <si>
    <t>惠来县</t>
  </si>
  <si>
    <t>云浮市</t>
  </si>
  <si>
    <t>罗定市</t>
  </si>
  <si>
    <t>新兴县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</si>
</sst>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7">
    <font>
      <sz val="12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22"/>
      <name val="方正小标宋简体"/>
      <family val="0"/>
    </font>
    <font>
      <b/>
      <sz val="12"/>
      <name val="Times New Roman"/>
      <family val="1"/>
    </font>
    <font>
      <sz val="11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 vertical="center"/>
      <protection/>
    </xf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8" fillId="0" borderId="0">
      <alignment vertical="center"/>
      <protection/>
    </xf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8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19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18" fillId="0" borderId="0">
      <alignment vertical="center"/>
      <protection/>
    </xf>
    <xf numFmtId="0" fontId="40" fillId="32" borderId="0" applyNumberFormat="0" applyBorder="0" applyAlignment="0" applyProtection="0"/>
    <xf numFmtId="0" fontId="18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right" vertical="center" wrapText="1"/>
    </xf>
    <xf numFmtId="176" fontId="11" fillId="0" borderId="9" xfId="0" applyNumberFormat="1" applyFont="1" applyFill="1" applyBorder="1" applyAlignment="1">
      <alignment horizontal="right" vertical="center" wrapText="1"/>
    </xf>
    <xf numFmtId="176" fontId="12" fillId="0" borderId="9" xfId="0" applyNumberFormat="1" applyFont="1" applyFill="1" applyBorder="1" applyAlignment="1">
      <alignment horizontal="right" vertical="center"/>
    </xf>
    <xf numFmtId="176" fontId="12" fillId="0" borderId="9" xfId="0" applyNumberFormat="1" applyFont="1" applyFill="1" applyBorder="1" applyAlignment="1">
      <alignment horizontal="right" vertical="center"/>
    </xf>
    <xf numFmtId="0" fontId="10" fillId="33" borderId="9" xfId="60" applyFont="1" applyFill="1" applyBorder="1" applyAlignment="1">
      <alignment horizontal="righ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/>
    </xf>
    <xf numFmtId="176" fontId="13" fillId="0" borderId="9" xfId="0" applyNumberFormat="1" applyFont="1" applyFill="1" applyBorder="1" applyAlignment="1">
      <alignment horizontal="center" vertical="center"/>
    </xf>
    <xf numFmtId="0" fontId="3" fillId="33" borderId="9" xfId="60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14" fillId="0" borderId="9" xfId="0" applyNumberFormat="1" applyFont="1" applyFill="1" applyBorder="1" applyAlignment="1">
      <alignment horizontal="center" vertical="center"/>
    </xf>
    <xf numFmtId="176" fontId="14" fillId="0" borderId="9" xfId="0" applyNumberFormat="1" applyFont="1" applyFill="1" applyBorder="1" applyAlignment="1">
      <alignment horizontal="center" vertical="center"/>
    </xf>
    <xf numFmtId="177" fontId="14" fillId="0" borderId="9" xfId="0" applyNumberFormat="1" applyFont="1" applyFill="1" applyBorder="1" applyAlignment="1">
      <alignment horizontal="center" vertical="center"/>
    </xf>
    <xf numFmtId="177" fontId="15" fillId="0" borderId="9" xfId="0" applyNumberFormat="1" applyFont="1" applyFill="1" applyBorder="1" applyAlignment="1">
      <alignment horizontal="center" vertical="center"/>
    </xf>
    <xf numFmtId="176" fontId="15" fillId="0" borderId="9" xfId="0" applyNumberFormat="1" applyFont="1" applyFill="1" applyBorder="1" applyAlignment="1">
      <alignment horizontal="center" vertical="center"/>
    </xf>
    <xf numFmtId="177" fontId="15" fillId="0" borderId="9" xfId="0" applyNumberFormat="1" applyFont="1" applyFill="1" applyBorder="1" applyAlignment="1">
      <alignment horizontal="center" vertical="center"/>
    </xf>
    <xf numFmtId="0" fontId="2" fillId="33" borderId="9" xfId="60" applyFont="1" applyFill="1" applyBorder="1" applyAlignment="1">
      <alignment horizontal="center" vertical="center" wrapText="1"/>
      <protection/>
    </xf>
    <xf numFmtId="176" fontId="1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76" fontId="10" fillId="0" borderId="9" xfId="0" applyNumberFormat="1" applyFont="1" applyFill="1" applyBorder="1" applyAlignment="1">
      <alignment horizontal="right" vertical="center" wrapText="1"/>
    </xf>
    <xf numFmtId="176" fontId="10" fillId="33" borderId="9" xfId="60" applyNumberFormat="1" applyFont="1" applyFill="1" applyBorder="1" applyAlignment="1">
      <alignment horizontal="right" vertical="center" wrapText="1"/>
      <protection/>
    </xf>
    <xf numFmtId="176" fontId="3" fillId="33" borderId="9" xfId="0" applyNumberFormat="1" applyFont="1" applyFill="1" applyBorder="1" applyAlignment="1">
      <alignment horizontal="center" vertical="center" wrapText="1"/>
    </xf>
    <xf numFmtId="176" fontId="3" fillId="33" borderId="9" xfId="60" applyNumberFormat="1" applyFont="1" applyFill="1" applyBorder="1" applyAlignment="1">
      <alignment horizontal="center" vertical="center" wrapText="1"/>
      <protection/>
    </xf>
    <xf numFmtId="177" fontId="10" fillId="0" borderId="9" xfId="0" applyNumberFormat="1" applyFont="1" applyFill="1" applyBorder="1" applyAlignment="1">
      <alignment horizontal="center" vertical="center" wrapText="1"/>
    </xf>
    <xf numFmtId="177" fontId="3" fillId="33" borderId="9" xfId="60" applyNumberFormat="1" applyFont="1" applyFill="1" applyBorder="1" applyAlignment="1">
      <alignment horizontal="center" vertical="center" wrapText="1"/>
      <protection/>
    </xf>
    <xf numFmtId="176" fontId="1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vertical="center"/>
    </xf>
    <xf numFmtId="176" fontId="15" fillId="0" borderId="9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14" fillId="0" borderId="9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2_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_2-1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2_1" xfId="54"/>
    <cellStyle name="40% - 强调文字颜色 2" xfId="55"/>
    <cellStyle name="强调文字颜色 3" xfId="56"/>
    <cellStyle name="常规_2" xfId="57"/>
    <cellStyle name="强调文字颜色 4" xfId="58"/>
    <cellStyle name="20% - 强调文字颜色 4" xfId="59"/>
    <cellStyle name="常规_初次申请_9" xfId="60"/>
    <cellStyle name="常规_总表1215_1" xfId="61"/>
    <cellStyle name="常规_2_3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常规_总表1215" xfId="69"/>
    <cellStyle name="60% - 强调文字颜色 6" xfId="70"/>
    <cellStyle name="常规_2-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94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21.75390625" style="4" customWidth="1"/>
    <col min="2" max="2" width="11.00390625" style="5" customWidth="1"/>
    <col min="3" max="3" width="8.375" style="6" customWidth="1"/>
    <col min="4" max="4" width="10.625" style="6" customWidth="1"/>
    <col min="5" max="5" width="9.625" style="6" customWidth="1"/>
    <col min="6" max="6" width="9.50390625" style="6" customWidth="1"/>
    <col min="7" max="7" width="8.375" style="6" customWidth="1"/>
    <col min="8" max="9" width="9.25390625" style="6" customWidth="1"/>
    <col min="10" max="10" width="8.125" style="5" customWidth="1"/>
    <col min="11" max="11" width="9.375" style="7" customWidth="1"/>
    <col min="12" max="55" width="9.00390625" style="7" customWidth="1"/>
  </cols>
  <sheetData>
    <row r="1" spans="1:4" ht="20.25">
      <c r="A1" s="8" t="s">
        <v>0</v>
      </c>
      <c r="C1" s="9"/>
      <c r="D1" s="9"/>
    </row>
    <row r="2" spans="1:55" s="1" customFormat="1" ht="25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</row>
    <row r="3" spans="1:11" ht="21" customHeight="1">
      <c r="A3" s="11"/>
      <c r="B3" s="12"/>
      <c r="C3" s="13"/>
      <c r="D3" s="13"/>
      <c r="E3" s="13"/>
      <c r="F3" s="13"/>
      <c r="J3" s="45" t="s">
        <v>2</v>
      </c>
      <c r="K3" s="46"/>
    </row>
    <row r="4" spans="1:11" ht="96" customHeight="1">
      <c r="A4" s="14" t="s">
        <v>3</v>
      </c>
      <c r="B4" s="15" t="s">
        <v>4</v>
      </c>
      <c r="C4" s="16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</row>
    <row r="5" spans="1:55" s="2" customFormat="1" ht="18.75" customHeight="1">
      <c r="A5" s="18" t="s">
        <v>14</v>
      </c>
      <c r="B5" s="19">
        <f>B15+B19</f>
        <v>10659.999999999996</v>
      </c>
      <c r="C5" s="19">
        <f aca="true" t="shared" si="0" ref="C5:K5">C15+C19</f>
        <v>120</v>
      </c>
      <c r="D5" s="19">
        <f t="shared" si="0"/>
        <v>3460</v>
      </c>
      <c r="E5" s="19">
        <f t="shared" si="0"/>
        <v>1221</v>
      </c>
      <c r="F5" s="19">
        <f t="shared" si="0"/>
        <v>500</v>
      </c>
      <c r="G5" s="19">
        <f t="shared" si="0"/>
        <v>500</v>
      </c>
      <c r="H5" s="19">
        <f t="shared" si="0"/>
        <v>1290</v>
      </c>
      <c r="I5" s="19">
        <f t="shared" si="0"/>
        <v>531</v>
      </c>
      <c r="J5" s="19">
        <f t="shared" si="0"/>
        <v>410</v>
      </c>
      <c r="K5" s="19">
        <f t="shared" si="0"/>
        <v>2628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</row>
    <row r="6" spans="1:55" s="2" customFormat="1" ht="18.75" customHeight="1" hidden="1">
      <c r="A6" s="18" t="s">
        <v>15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</row>
    <row r="7" spans="1:55" s="2" customFormat="1" ht="18.75" customHeight="1" hidden="1">
      <c r="A7" s="20" t="s">
        <v>16</v>
      </c>
      <c r="B7" s="19"/>
      <c r="C7" s="19"/>
      <c r="D7" s="19"/>
      <c r="E7" s="19"/>
      <c r="F7" s="19"/>
      <c r="G7" s="19"/>
      <c r="H7" s="21"/>
      <c r="I7" s="21"/>
      <c r="J7" s="21"/>
      <c r="K7" s="32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</row>
    <row r="8" spans="1:55" s="2" customFormat="1" ht="18.75" customHeight="1" hidden="1">
      <c r="A8" s="22" t="s">
        <v>17</v>
      </c>
      <c r="B8" s="23"/>
      <c r="C8" s="24"/>
      <c r="D8" s="24"/>
      <c r="E8" s="24"/>
      <c r="F8" s="24"/>
      <c r="G8" s="24"/>
      <c r="H8" s="25"/>
      <c r="I8" s="25"/>
      <c r="J8" s="25"/>
      <c r="K8" s="48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</row>
    <row r="9" spans="1:55" s="2" customFormat="1" ht="18.75" customHeight="1" hidden="1">
      <c r="A9" s="26" t="s">
        <v>18</v>
      </c>
      <c r="B9" s="23"/>
      <c r="C9" s="24"/>
      <c r="D9" s="24"/>
      <c r="E9" s="24"/>
      <c r="F9" s="24"/>
      <c r="G9" s="24"/>
      <c r="H9" s="25"/>
      <c r="I9" s="25"/>
      <c r="J9" s="25"/>
      <c r="K9" s="49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</row>
    <row r="10" spans="1:55" s="2" customFormat="1" ht="18.75" customHeight="1" hidden="1">
      <c r="A10" s="27" t="s">
        <v>19</v>
      </c>
      <c r="B10" s="19"/>
      <c r="C10" s="28"/>
      <c r="D10" s="28"/>
      <c r="E10" s="28"/>
      <c r="F10" s="28"/>
      <c r="G10" s="28"/>
      <c r="H10" s="29"/>
      <c r="I10" s="29"/>
      <c r="J10" s="29"/>
      <c r="K10" s="50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</row>
    <row r="11" spans="1:55" s="2" customFormat="1" ht="18.75" customHeight="1" hidden="1">
      <c r="A11" s="30" t="s">
        <v>20</v>
      </c>
      <c r="B11" s="19"/>
      <c r="C11" s="28"/>
      <c r="D11" s="28"/>
      <c r="E11" s="28"/>
      <c r="F11" s="28"/>
      <c r="G11" s="28"/>
      <c r="H11" s="29"/>
      <c r="I11" s="29"/>
      <c r="J11" s="29"/>
      <c r="K11" s="51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</row>
    <row r="12" spans="1:55" s="2" customFormat="1" ht="18.75" customHeight="1" hidden="1">
      <c r="A12" s="30" t="s">
        <v>21</v>
      </c>
      <c r="B12" s="19"/>
      <c r="C12" s="28"/>
      <c r="D12" s="28"/>
      <c r="E12" s="28"/>
      <c r="F12" s="28"/>
      <c r="G12" s="28"/>
      <c r="H12" s="29"/>
      <c r="I12" s="29"/>
      <c r="J12" s="29"/>
      <c r="K12" s="51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</row>
    <row r="13" spans="1:55" s="2" customFormat="1" ht="18.75" customHeight="1" hidden="1">
      <c r="A13" s="30" t="s">
        <v>22</v>
      </c>
      <c r="B13" s="19"/>
      <c r="C13" s="28"/>
      <c r="D13" s="28"/>
      <c r="E13" s="28"/>
      <c r="F13" s="28"/>
      <c r="G13" s="28"/>
      <c r="H13" s="29"/>
      <c r="I13" s="29"/>
      <c r="J13" s="29"/>
      <c r="K13" s="51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</row>
    <row r="14" spans="1:55" s="2" customFormat="1" ht="18.75" customHeight="1" hidden="1">
      <c r="A14" s="30" t="s">
        <v>23</v>
      </c>
      <c r="B14" s="19"/>
      <c r="C14" s="28"/>
      <c r="D14" s="28"/>
      <c r="E14" s="28"/>
      <c r="F14" s="28"/>
      <c r="G14" s="28"/>
      <c r="H14" s="29"/>
      <c r="I14" s="29"/>
      <c r="J14" s="29"/>
      <c r="K14" s="51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</row>
    <row r="15" spans="1:55" s="2" customFormat="1" ht="18.75" customHeight="1">
      <c r="A15" s="18" t="s">
        <v>15</v>
      </c>
      <c r="B15" s="19">
        <f>B16</f>
        <v>2628</v>
      </c>
      <c r="C15" s="19"/>
      <c r="D15" s="19"/>
      <c r="E15" s="19"/>
      <c r="F15" s="19"/>
      <c r="G15" s="19"/>
      <c r="H15" s="19"/>
      <c r="I15" s="19"/>
      <c r="J15" s="19"/>
      <c r="K15" s="19">
        <f>K16</f>
        <v>2628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</row>
    <row r="16" spans="1:55" s="2" customFormat="1" ht="18.75" customHeight="1">
      <c r="A16" s="20" t="s">
        <v>16</v>
      </c>
      <c r="B16" s="19">
        <f>B17+B18</f>
        <v>2628</v>
      </c>
      <c r="C16" s="19"/>
      <c r="D16" s="19"/>
      <c r="E16" s="19"/>
      <c r="F16" s="19"/>
      <c r="G16" s="19"/>
      <c r="H16" s="19"/>
      <c r="I16" s="19"/>
      <c r="J16" s="19"/>
      <c r="K16" s="19">
        <f>SUM(K17:K18)</f>
        <v>2628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</row>
    <row r="17" spans="1:55" s="2" customFormat="1" ht="18.75" customHeight="1">
      <c r="A17" s="31" t="s">
        <v>17</v>
      </c>
      <c r="B17" s="32">
        <f aca="true" t="shared" si="1" ref="B15:B18">SUM(C17:K17)</f>
        <v>2512</v>
      </c>
      <c r="C17" s="33"/>
      <c r="D17" s="34"/>
      <c r="E17" s="33"/>
      <c r="F17" s="33"/>
      <c r="G17" s="33"/>
      <c r="H17" s="35"/>
      <c r="I17" s="35"/>
      <c r="J17" s="35"/>
      <c r="K17" s="52">
        <v>2512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</row>
    <row r="18" spans="1:55" s="2" customFormat="1" ht="18.75" customHeight="1">
      <c r="A18" s="30" t="s">
        <v>23</v>
      </c>
      <c r="B18" s="32">
        <f t="shared" si="1"/>
        <v>116</v>
      </c>
      <c r="C18" s="36"/>
      <c r="D18" s="37"/>
      <c r="E18" s="36"/>
      <c r="F18" s="36"/>
      <c r="G18" s="36"/>
      <c r="H18" s="38"/>
      <c r="I18" s="38"/>
      <c r="J18" s="38"/>
      <c r="K18" s="53">
        <v>116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</row>
    <row r="19" spans="1:55" s="2" customFormat="1" ht="18" customHeight="1">
      <c r="A19" s="39" t="s">
        <v>24</v>
      </c>
      <c r="B19" s="28">
        <f>SUM(B20:B76)</f>
        <v>8031.999999999997</v>
      </c>
      <c r="C19" s="28">
        <f aca="true" t="shared" si="2" ref="C19:K19">SUM(C20:C76)</f>
        <v>120</v>
      </c>
      <c r="D19" s="28">
        <f t="shared" si="2"/>
        <v>3460</v>
      </c>
      <c r="E19" s="28">
        <f t="shared" si="2"/>
        <v>1221</v>
      </c>
      <c r="F19" s="28">
        <f t="shared" si="2"/>
        <v>500</v>
      </c>
      <c r="G19" s="28">
        <f t="shared" si="2"/>
        <v>500</v>
      </c>
      <c r="H19" s="28">
        <f t="shared" si="2"/>
        <v>1290</v>
      </c>
      <c r="I19" s="28">
        <f t="shared" si="2"/>
        <v>531</v>
      </c>
      <c r="J19" s="28">
        <f t="shared" si="2"/>
        <v>410</v>
      </c>
      <c r="K19" s="28">
        <f t="shared" si="2"/>
        <v>0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</row>
    <row r="20" spans="1:55" ht="18.75" customHeight="1">
      <c r="A20" s="30" t="s">
        <v>25</v>
      </c>
      <c r="B20" s="40">
        <f>SUM(C20:K20)</f>
        <v>174</v>
      </c>
      <c r="C20" s="37"/>
      <c r="D20" s="37"/>
      <c r="E20" s="37"/>
      <c r="F20" s="36">
        <v>107</v>
      </c>
      <c r="G20" s="36"/>
      <c r="H20" s="38">
        <v>67</v>
      </c>
      <c r="I20" s="54"/>
      <c r="J20" s="54"/>
      <c r="K20" s="55"/>
      <c r="BB20"/>
      <c r="BC20"/>
    </row>
    <row r="21" spans="1:11" ht="18.75" customHeight="1">
      <c r="A21" s="30" t="s">
        <v>26</v>
      </c>
      <c r="B21" s="40">
        <f aca="true" t="shared" si="3" ref="B21:B52">SUM(C21:K21)</f>
        <v>66</v>
      </c>
      <c r="C21" s="37"/>
      <c r="D21" s="37"/>
      <c r="E21" s="37"/>
      <c r="F21" s="37"/>
      <c r="G21" s="36"/>
      <c r="H21" s="38"/>
      <c r="I21" s="54"/>
      <c r="J21" s="38">
        <v>66</v>
      </c>
      <c r="K21" s="55"/>
    </row>
    <row r="22" spans="1:11" ht="18.75" customHeight="1">
      <c r="A22" s="30" t="s">
        <v>27</v>
      </c>
      <c r="B22" s="40">
        <f t="shared" si="3"/>
        <v>20</v>
      </c>
      <c r="C22" s="37"/>
      <c r="D22" s="37"/>
      <c r="E22" s="36">
        <v>15</v>
      </c>
      <c r="F22" s="37"/>
      <c r="G22" s="36"/>
      <c r="H22" s="38"/>
      <c r="I22" s="54"/>
      <c r="J22" s="38">
        <v>5</v>
      </c>
      <c r="K22" s="55"/>
    </row>
    <row r="23" spans="1:11" ht="18.75" customHeight="1">
      <c r="A23" s="30" t="s">
        <v>28</v>
      </c>
      <c r="B23" s="40">
        <f t="shared" si="3"/>
        <v>578.51</v>
      </c>
      <c r="C23" s="41"/>
      <c r="D23" s="37">
        <v>255.51</v>
      </c>
      <c r="E23" s="36">
        <v>81</v>
      </c>
      <c r="F23" s="36">
        <v>81</v>
      </c>
      <c r="G23" s="36">
        <v>73</v>
      </c>
      <c r="H23" s="38">
        <v>70</v>
      </c>
      <c r="I23" s="54"/>
      <c r="J23" s="38">
        <v>18</v>
      </c>
      <c r="K23" s="55"/>
    </row>
    <row r="24" spans="1:11" ht="18.75" customHeight="1">
      <c r="A24" s="30" t="s">
        <v>29</v>
      </c>
      <c r="B24" s="40">
        <f t="shared" si="3"/>
        <v>33.43</v>
      </c>
      <c r="C24" s="41"/>
      <c r="D24" s="37">
        <v>10.43</v>
      </c>
      <c r="E24" s="36">
        <v>9</v>
      </c>
      <c r="F24" s="36"/>
      <c r="G24" s="36"/>
      <c r="H24" s="38">
        <v>14</v>
      </c>
      <c r="I24" s="38"/>
      <c r="J24" s="38"/>
      <c r="K24" s="55"/>
    </row>
    <row r="25" spans="1:11" ht="18.75" customHeight="1">
      <c r="A25" s="30" t="s">
        <v>30</v>
      </c>
      <c r="B25" s="40">
        <f t="shared" si="3"/>
        <v>10</v>
      </c>
      <c r="C25" s="41"/>
      <c r="D25" s="37"/>
      <c r="E25" s="36">
        <v>9</v>
      </c>
      <c r="F25" s="36"/>
      <c r="G25" s="36"/>
      <c r="H25" s="38"/>
      <c r="I25" s="38"/>
      <c r="J25" s="38">
        <v>1</v>
      </c>
      <c r="K25" s="55"/>
    </row>
    <row r="26" spans="1:11" ht="18.75" customHeight="1">
      <c r="A26" s="30" t="s">
        <v>31</v>
      </c>
      <c r="B26" s="40">
        <f t="shared" si="3"/>
        <v>7</v>
      </c>
      <c r="C26" s="41"/>
      <c r="D26" s="37"/>
      <c r="E26" s="36">
        <v>6</v>
      </c>
      <c r="F26" s="36"/>
      <c r="G26" s="36"/>
      <c r="H26" s="38"/>
      <c r="I26" s="38"/>
      <c r="J26" s="38">
        <v>1</v>
      </c>
      <c r="K26" s="55"/>
    </row>
    <row r="27" spans="1:11" ht="18.75" customHeight="1">
      <c r="A27" s="30" t="s">
        <v>32</v>
      </c>
      <c r="B27" s="40">
        <f t="shared" si="3"/>
        <v>552.5</v>
      </c>
      <c r="C27" s="41"/>
      <c r="D27" s="37">
        <v>199.50000000000003</v>
      </c>
      <c r="E27" s="36">
        <v>66</v>
      </c>
      <c r="F27" s="36"/>
      <c r="G27" s="36">
        <v>55</v>
      </c>
      <c r="H27" s="38">
        <v>98</v>
      </c>
      <c r="I27" s="38">
        <v>120</v>
      </c>
      <c r="J27" s="38">
        <v>14</v>
      </c>
      <c r="K27" s="55"/>
    </row>
    <row r="28" spans="1:11" ht="18.75" customHeight="1">
      <c r="A28" s="30" t="s">
        <v>33</v>
      </c>
      <c r="B28" s="40">
        <f t="shared" si="3"/>
        <v>356.1</v>
      </c>
      <c r="C28" s="41"/>
      <c r="D28" s="37">
        <v>17.1</v>
      </c>
      <c r="E28" s="36">
        <v>6</v>
      </c>
      <c r="F28" s="36"/>
      <c r="G28" s="36"/>
      <c r="H28" s="38"/>
      <c r="I28" s="38">
        <v>333</v>
      </c>
      <c r="J28" s="38"/>
      <c r="K28" s="55"/>
    </row>
    <row r="29" spans="1:11" ht="18.75" customHeight="1">
      <c r="A29" s="30" t="s">
        <v>34</v>
      </c>
      <c r="B29" s="40">
        <f t="shared" si="3"/>
        <v>47.17</v>
      </c>
      <c r="C29" s="41"/>
      <c r="D29" s="37">
        <v>24.17</v>
      </c>
      <c r="E29" s="36">
        <v>9</v>
      </c>
      <c r="F29" s="36"/>
      <c r="G29" s="36"/>
      <c r="H29" s="38">
        <v>14</v>
      </c>
      <c r="I29" s="38"/>
      <c r="J29" s="38"/>
      <c r="K29" s="55"/>
    </row>
    <row r="30" spans="1:11" ht="18.75" customHeight="1">
      <c r="A30" s="30" t="s">
        <v>35</v>
      </c>
      <c r="B30" s="40">
        <f t="shared" si="3"/>
        <v>23.1</v>
      </c>
      <c r="C30" s="41"/>
      <c r="D30" s="37">
        <v>17.1</v>
      </c>
      <c r="E30" s="36">
        <v>6</v>
      </c>
      <c r="F30" s="36"/>
      <c r="G30" s="36"/>
      <c r="H30" s="38"/>
      <c r="I30" s="38"/>
      <c r="J30" s="38"/>
      <c r="K30" s="55"/>
    </row>
    <row r="31" spans="1:11" ht="18.75" customHeight="1">
      <c r="A31" s="30" t="s">
        <v>36</v>
      </c>
      <c r="B31" s="40">
        <f t="shared" si="3"/>
        <v>101.94000000000001</v>
      </c>
      <c r="C31" s="42"/>
      <c r="D31" s="37">
        <v>72.94000000000001</v>
      </c>
      <c r="E31" s="36">
        <v>15</v>
      </c>
      <c r="F31" s="36"/>
      <c r="G31" s="36"/>
      <c r="H31" s="38">
        <v>14</v>
      </c>
      <c r="I31" s="38"/>
      <c r="J31" s="38"/>
      <c r="K31" s="55"/>
    </row>
    <row r="32" spans="1:11" ht="18.75" customHeight="1">
      <c r="A32" s="30" t="s">
        <v>37</v>
      </c>
      <c r="B32" s="40">
        <f t="shared" si="3"/>
        <v>200.82999999999998</v>
      </c>
      <c r="C32" s="36">
        <v>60</v>
      </c>
      <c r="D32" s="37">
        <v>65.83</v>
      </c>
      <c r="E32" s="36">
        <v>33</v>
      </c>
      <c r="F32" s="36"/>
      <c r="G32" s="36"/>
      <c r="H32" s="38">
        <v>42</v>
      </c>
      <c r="I32" s="38"/>
      <c r="J32" s="38"/>
      <c r="K32" s="55"/>
    </row>
    <row r="33" spans="1:11" ht="18.75" customHeight="1">
      <c r="A33" s="30" t="s">
        <v>38</v>
      </c>
      <c r="B33" s="40">
        <f t="shared" si="3"/>
        <v>41.370000000000005</v>
      </c>
      <c r="C33" s="36">
        <v>15</v>
      </c>
      <c r="D33" s="37">
        <v>17.37</v>
      </c>
      <c r="E33" s="36">
        <v>9</v>
      </c>
      <c r="F33" s="36"/>
      <c r="G33" s="36"/>
      <c r="H33" s="38"/>
      <c r="I33" s="38"/>
      <c r="J33" s="38"/>
      <c r="K33" s="55"/>
    </row>
    <row r="34" spans="1:11" ht="18.75" customHeight="1">
      <c r="A34" s="30" t="s">
        <v>39</v>
      </c>
      <c r="B34" s="40">
        <f t="shared" si="3"/>
        <v>26.37</v>
      </c>
      <c r="C34" s="36"/>
      <c r="D34" s="37">
        <v>17.37</v>
      </c>
      <c r="E34" s="36">
        <v>9</v>
      </c>
      <c r="F34" s="36"/>
      <c r="G34" s="36"/>
      <c r="H34" s="38"/>
      <c r="I34" s="38"/>
      <c r="J34" s="38"/>
      <c r="K34" s="55"/>
    </row>
    <row r="35" spans="1:11" ht="18.75" customHeight="1">
      <c r="A35" s="30" t="s">
        <v>40</v>
      </c>
      <c r="B35" s="40">
        <f t="shared" si="3"/>
        <v>38.370000000000005</v>
      </c>
      <c r="C35" s="36">
        <v>15</v>
      </c>
      <c r="D35" s="37">
        <v>17.37</v>
      </c>
      <c r="E35" s="36">
        <v>6</v>
      </c>
      <c r="F35" s="36"/>
      <c r="G35" s="36"/>
      <c r="H35" s="38"/>
      <c r="I35" s="38"/>
      <c r="J35" s="38"/>
      <c r="K35" s="55"/>
    </row>
    <row r="36" spans="1:11" ht="18.75" customHeight="1">
      <c r="A36" s="30" t="s">
        <v>41</v>
      </c>
      <c r="B36" s="40">
        <f t="shared" si="3"/>
        <v>293.61</v>
      </c>
      <c r="C36" s="42"/>
      <c r="D36" s="37">
        <v>204.61</v>
      </c>
      <c r="E36" s="36">
        <v>66</v>
      </c>
      <c r="F36" s="36"/>
      <c r="G36" s="36"/>
      <c r="H36" s="38">
        <v>14</v>
      </c>
      <c r="I36" s="38"/>
      <c r="J36" s="38">
        <v>9</v>
      </c>
      <c r="K36" s="55"/>
    </row>
    <row r="37" spans="1:11" ht="18.75" customHeight="1">
      <c r="A37" s="30" t="s">
        <v>42</v>
      </c>
      <c r="B37" s="40">
        <f t="shared" si="3"/>
        <v>94.89</v>
      </c>
      <c r="C37" s="42"/>
      <c r="D37" s="37">
        <v>79.89</v>
      </c>
      <c r="E37" s="36">
        <v>15</v>
      </c>
      <c r="F37" s="36"/>
      <c r="G37" s="36"/>
      <c r="H37" s="38"/>
      <c r="I37" s="38"/>
      <c r="J37" s="38"/>
      <c r="K37" s="55"/>
    </row>
    <row r="38" spans="1:11" ht="18.75" customHeight="1">
      <c r="A38" s="30" t="s">
        <v>43</v>
      </c>
      <c r="B38" s="40">
        <f t="shared" si="3"/>
        <v>26.37</v>
      </c>
      <c r="C38" s="42"/>
      <c r="D38" s="37">
        <v>17.37</v>
      </c>
      <c r="E38" s="36">
        <v>9</v>
      </c>
      <c r="F38" s="36"/>
      <c r="G38" s="36"/>
      <c r="H38" s="38"/>
      <c r="I38" s="38"/>
      <c r="J38" s="38"/>
      <c r="K38" s="55"/>
    </row>
    <row r="39" spans="1:11" ht="18.75" customHeight="1">
      <c r="A39" s="30" t="s">
        <v>44</v>
      </c>
      <c r="B39" s="40">
        <f t="shared" si="3"/>
        <v>26.37</v>
      </c>
      <c r="C39" s="42"/>
      <c r="D39" s="37">
        <v>17.37</v>
      </c>
      <c r="E39" s="36">
        <v>9</v>
      </c>
      <c r="F39" s="36"/>
      <c r="G39" s="36"/>
      <c r="H39" s="38"/>
      <c r="I39" s="38"/>
      <c r="J39" s="38"/>
      <c r="K39" s="55"/>
    </row>
    <row r="40" spans="1:11" ht="18.75" customHeight="1">
      <c r="A40" s="30" t="s">
        <v>45</v>
      </c>
      <c r="B40" s="40">
        <f t="shared" si="3"/>
        <v>26.37</v>
      </c>
      <c r="C40" s="42"/>
      <c r="D40" s="37">
        <v>17.37</v>
      </c>
      <c r="E40" s="36">
        <v>9</v>
      </c>
      <c r="F40" s="36"/>
      <c r="G40" s="36"/>
      <c r="H40" s="38"/>
      <c r="I40" s="38"/>
      <c r="J40" s="38"/>
      <c r="K40" s="55"/>
    </row>
    <row r="41" spans="1:11" ht="18.75" customHeight="1">
      <c r="A41" s="30" t="s">
        <v>46</v>
      </c>
      <c r="B41" s="40">
        <f t="shared" si="3"/>
        <v>307.14000000000004</v>
      </c>
      <c r="C41" s="42"/>
      <c r="D41" s="37">
        <v>207.14000000000004</v>
      </c>
      <c r="E41" s="36">
        <v>63</v>
      </c>
      <c r="F41" s="36"/>
      <c r="G41" s="36"/>
      <c r="H41" s="38">
        <v>28</v>
      </c>
      <c r="I41" s="38"/>
      <c r="J41" s="38">
        <v>9</v>
      </c>
      <c r="K41" s="55"/>
    </row>
    <row r="42" spans="1:11" ht="18.75" customHeight="1">
      <c r="A42" s="30" t="s">
        <v>47</v>
      </c>
      <c r="B42" s="40">
        <f t="shared" si="3"/>
        <v>132.38</v>
      </c>
      <c r="C42" s="42"/>
      <c r="D42" s="37">
        <v>100.38</v>
      </c>
      <c r="E42" s="36">
        <v>18</v>
      </c>
      <c r="F42" s="36"/>
      <c r="G42" s="36"/>
      <c r="H42" s="38">
        <v>14</v>
      </c>
      <c r="I42" s="38"/>
      <c r="J42" s="38"/>
      <c r="K42" s="55"/>
    </row>
    <row r="43" spans="1:11" ht="18.75" customHeight="1">
      <c r="A43" s="30" t="s">
        <v>48</v>
      </c>
      <c r="B43" s="40">
        <f t="shared" si="3"/>
        <v>136.68</v>
      </c>
      <c r="C43" s="42"/>
      <c r="D43" s="37">
        <v>41.68000000000001</v>
      </c>
      <c r="E43" s="36">
        <v>21</v>
      </c>
      <c r="F43" s="36"/>
      <c r="G43" s="36"/>
      <c r="H43" s="38">
        <v>14</v>
      </c>
      <c r="I43" s="38"/>
      <c r="J43" s="38">
        <v>60</v>
      </c>
      <c r="K43" s="55"/>
    </row>
    <row r="44" spans="1:11" ht="18.75" customHeight="1">
      <c r="A44" s="30" t="s">
        <v>49</v>
      </c>
      <c r="B44" s="40">
        <f t="shared" si="3"/>
        <v>26.37</v>
      </c>
      <c r="C44" s="42"/>
      <c r="D44" s="37">
        <v>17.37</v>
      </c>
      <c r="E44" s="36">
        <v>9</v>
      </c>
      <c r="F44" s="36"/>
      <c r="G44" s="36"/>
      <c r="H44" s="38"/>
      <c r="I44" s="38"/>
      <c r="J44" s="38"/>
      <c r="K44" s="55"/>
    </row>
    <row r="45" spans="1:11" ht="18.75" customHeight="1">
      <c r="A45" s="30" t="s">
        <v>50</v>
      </c>
      <c r="B45" s="40">
        <f t="shared" si="3"/>
        <v>52.47</v>
      </c>
      <c r="C45" s="42"/>
      <c r="D45" s="37">
        <v>34.47</v>
      </c>
      <c r="E45" s="36">
        <v>18</v>
      </c>
      <c r="F45" s="36"/>
      <c r="G45" s="36"/>
      <c r="H45" s="38"/>
      <c r="I45" s="38"/>
      <c r="J45" s="38"/>
      <c r="K45" s="55"/>
    </row>
    <row r="46" spans="1:11" ht="18.75" customHeight="1">
      <c r="A46" s="30" t="s">
        <v>51</v>
      </c>
      <c r="B46" s="40">
        <f t="shared" si="3"/>
        <v>152.52</v>
      </c>
      <c r="C46" s="42"/>
      <c r="D46" s="37">
        <v>41.52</v>
      </c>
      <c r="E46" s="36">
        <v>15</v>
      </c>
      <c r="F46" s="36">
        <v>96</v>
      </c>
      <c r="G46" s="36"/>
      <c r="H46" s="38"/>
      <c r="I46" s="38"/>
      <c r="J46" s="38"/>
      <c r="K46" s="55"/>
    </row>
    <row r="47" spans="1:11" ht="18.75" customHeight="1">
      <c r="A47" s="30" t="s">
        <v>52</v>
      </c>
      <c r="B47" s="40">
        <f t="shared" si="3"/>
        <v>85</v>
      </c>
      <c r="C47" s="42"/>
      <c r="D47" s="37"/>
      <c r="E47" s="36">
        <v>18</v>
      </c>
      <c r="F47" s="36"/>
      <c r="G47" s="36"/>
      <c r="H47" s="38"/>
      <c r="I47" s="38"/>
      <c r="J47" s="38">
        <v>67</v>
      </c>
      <c r="K47" s="55"/>
    </row>
    <row r="48" spans="1:11" ht="18.75" customHeight="1">
      <c r="A48" s="30" t="s">
        <v>53</v>
      </c>
      <c r="B48" s="40">
        <f t="shared" si="3"/>
        <v>7</v>
      </c>
      <c r="C48" s="42"/>
      <c r="D48" s="37"/>
      <c r="E48" s="36">
        <v>6</v>
      </c>
      <c r="F48" s="36"/>
      <c r="G48" s="36"/>
      <c r="H48" s="38"/>
      <c r="I48" s="38"/>
      <c r="J48" s="38">
        <v>1</v>
      </c>
      <c r="K48" s="55"/>
    </row>
    <row r="49" spans="1:11" ht="18.75" customHeight="1">
      <c r="A49" s="30" t="s">
        <v>54</v>
      </c>
      <c r="B49" s="40">
        <f t="shared" si="3"/>
        <v>328.86</v>
      </c>
      <c r="C49" s="42"/>
      <c r="D49" s="37">
        <v>168.86</v>
      </c>
      <c r="E49" s="36">
        <v>51</v>
      </c>
      <c r="F49" s="36"/>
      <c r="G49" s="36"/>
      <c r="H49" s="38">
        <v>109</v>
      </c>
      <c r="I49" s="38"/>
      <c r="J49" s="38"/>
      <c r="K49" s="55"/>
    </row>
    <row r="50" spans="1:55" s="3" customFormat="1" ht="18.75" customHeight="1">
      <c r="A50" s="30" t="s">
        <v>55</v>
      </c>
      <c r="B50" s="40">
        <f t="shared" si="3"/>
        <v>375.16</v>
      </c>
      <c r="C50" s="36">
        <v>30</v>
      </c>
      <c r="D50" s="37">
        <v>111.16000000000001</v>
      </c>
      <c r="E50" s="36">
        <v>48</v>
      </c>
      <c r="F50" s="36"/>
      <c r="G50" s="36">
        <v>97</v>
      </c>
      <c r="H50" s="38">
        <v>56</v>
      </c>
      <c r="I50" s="38"/>
      <c r="J50" s="38">
        <v>33</v>
      </c>
      <c r="K50" s="56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</row>
    <row r="51" spans="1:55" s="3" customFormat="1" ht="18.75" customHeight="1">
      <c r="A51" s="30" t="s">
        <v>56</v>
      </c>
      <c r="B51" s="40">
        <f t="shared" si="3"/>
        <v>107.47</v>
      </c>
      <c r="C51" s="43"/>
      <c r="D51" s="37">
        <v>69.47</v>
      </c>
      <c r="E51" s="36">
        <v>24</v>
      </c>
      <c r="F51" s="36"/>
      <c r="G51" s="36"/>
      <c r="H51" s="38">
        <v>14</v>
      </c>
      <c r="I51" s="38"/>
      <c r="J51" s="38"/>
      <c r="K51" s="56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</row>
    <row r="52" spans="1:55" s="3" customFormat="1" ht="18.75" customHeight="1">
      <c r="A52" s="30" t="s">
        <v>57</v>
      </c>
      <c r="B52" s="40">
        <f t="shared" si="3"/>
        <v>519.09</v>
      </c>
      <c r="C52" s="43"/>
      <c r="D52" s="37">
        <v>204.09</v>
      </c>
      <c r="E52" s="36">
        <v>51</v>
      </c>
      <c r="F52" s="36"/>
      <c r="G52" s="36"/>
      <c r="H52" s="38">
        <v>98</v>
      </c>
      <c r="I52" s="38">
        <v>78</v>
      </c>
      <c r="J52" s="38">
        <v>88</v>
      </c>
      <c r="K52" s="56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</row>
    <row r="53" spans="1:55" s="3" customFormat="1" ht="18.75" customHeight="1">
      <c r="A53" s="30" t="s">
        <v>58</v>
      </c>
      <c r="B53" s="40">
        <f aca="true" t="shared" si="4" ref="B53:B76">SUM(C53:K53)</f>
        <v>49.68</v>
      </c>
      <c r="C53" s="43"/>
      <c r="D53" s="37">
        <v>20.68</v>
      </c>
      <c r="E53" s="36">
        <v>15</v>
      </c>
      <c r="F53" s="36"/>
      <c r="G53" s="36"/>
      <c r="H53" s="38">
        <v>14</v>
      </c>
      <c r="I53" s="38"/>
      <c r="J53" s="38"/>
      <c r="K53" s="56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</row>
    <row r="54" spans="1:55" s="3" customFormat="1" ht="18.75" customHeight="1">
      <c r="A54" s="30" t="s">
        <v>59</v>
      </c>
      <c r="B54" s="40">
        <f t="shared" si="4"/>
        <v>70.99</v>
      </c>
      <c r="C54" s="43"/>
      <c r="D54" s="37">
        <v>44.989999999999995</v>
      </c>
      <c r="E54" s="36">
        <v>12</v>
      </c>
      <c r="F54" s="36"/>
      <c r="G54" s="36"/>
      <c r="H54" s="38">
        <v>14</v>
      </c>
      <c r="I54" s="54"/>
      <c r="J54" s="38"/>
      <c r="K54" s="56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</row>
    <row r="55" spans="1:55" s="3" customFormat="1" ht="18.75" customHeight="1">
      <c r="A55" s="30" t="s">
        <v>60</v>
      </c>
      <c r="B55" s="40">
        <f t="shared" si="4"/>
        <v>52.84</v>
      </c>
      <c r="C55" s="43"/>
      <c r="D55" s="37">
        <v>20.84</v>
      </c>
      <c r="E55" s="36">
        <v>18</v>
      </c>
      <c r="F55" s="36"/>
      <c r="G55" s="36"/>
      <c r="H55" s="38">
        <v>14</v>
      </c>
      <c r="I55" s="54"/>
      <c r="J55" s="38"/>
      <c r="K55" s="56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</row>
    <row r="56" spans="1:55" s="3" customFormat="1" ht="18.75" customHeight="1">
      <c r="A56" s="30" t="s">
        <v>61</v>
      </c>
      <c r="B56" s="40">
        <f t="shared" si="4"/>
        <v>208.82</v>
      </c>
      <c r="C56" s="43"/>
      <c r="D56" s="37">
        <v>110.82</v>
      </c>
      <c r="E56" s="36">
        <v>42</v>
      </c>
      <c r="F56" s="36"/>
      <c r="G56" s="36"/>
      <c r="H56" s="38">
        <v>56</v>
      </c>
      <c r="I56" s="54"/>
      <c r="J56" s="38"/>
      <c r="K56" s="56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</row>
    <row r="57" spans="1:55" s="3" customFormat="1" ht="18.75" customHeight="1">
      <c r="A57" s="30" t="s">
        <v>62</v>
      </c>
      <c r="B57" s="40">
        <f t="shared" si="4"/>
        <v>46.370000000000005</v>
      </c>
      <c r="C57" s="43"/>
      <c r="D57" s="37">
        <v>17.37</v>
      </c>
      <c r="E57" s="36">
        <v>15</v>
      </c>
      <c r="F57" s="36"/>
      <c r="G57" s="36"/>
      <c r="H57" s="38">
        <v>14</v>
      </c>
      <c r="I57" s="54"/>
      <c r="J57" s="38"/>
      <c r="K57" s="56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</row>
    <row r="58" spans="1:55" s="3" customFormat="1" ht="18.75" customHeight="1">
      <c r="A58" s="30" t="s">
        <v>63</v>
      </c>
      <c r="B58" s="40">
        <f t="shared" si="4"/>
        <v>171.99</v>
      </c>
      <c r="C58" s="43"/>
      <c r="D58" s="37">
        <v>44.989999999999995</v>
      </c>
      <c r="E58" s="36">
        <v>15</v>
      </c>
      <c r="F58" s="36">
        <v>98</v>
      </c>
      <c r="G58" s="36"/>
      <c r="H58" s="38">
        <v>14</v>
      </c>
      <c r="I58" s="54"/>
      <c r="J58" s="38"/>
      <c r="K58" s="56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</row>
    <row r="59" spans="1:55" s="3" customFormat="1" ht="18.75" customHeight="1">
      <c r="A59" s="30" t="s">
        <v>64</v>
      </c>
      <c r="B59" s="40">
        <f t="shared" si="4"/>
        <v>281.64</v>
      </c>
      <c r="C59" s="43"/>
      <c r="D59" s="37">
        <v>113.63999999999999</v>
      </c>
      <c r="E59" s="36">
        <v>18</v>
      </c>
      <c r="F59" s="36"/>
      <c r="G59" s="36">
        <v>67</v>
      </c>
      <c r="H59" s="38">
        <v>70</v>
      </c>
      <c r="I59" s="54"/>
      <c r="J59" s="38">
        <v>13</v>
      </c>
      <c r="K59" s="56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</row>
    <row r="60" spans="1:55" s="3" customFormat="1" ht="18.75" customHeight="1">
      <c r="A60" s="30" t="s">
        <v>65</v>
      </c>
      <c r="B60" s="40">
        <f t="shared" si="4"/>
        <v>37.370000000000005</v>
      </c>
      <c r="C60" s="43"/>
      <c r="D60" s="37">
        <v>17.37</v>
      </c>
      <c r="E60" s="36">
        <v>6</v>
      </c>
      <c r="F60" s="36"/>
      <c r="G60" s="36"/>
      <c r="H60" s="38">
        <v>14</v>
      </c>
      <c r="I60" s="54"/>
      <c r="J60" s="38"/>
      <c r="K60" s="56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</row>
    <row r="61" spans="1:55" s="3" customFormat="1" ht="18.75" customHeight="1">
      <c r="A61" s="30" t="s">
        <v>66</v>
      </c>
      <c r="B61" s="40">
        <f t="shared" si="4"/>
        <v>138.04</v>
      </c>
      <c r="C61" s="43"/>
      <c r="D61" s="37">
        <v>59.03999999999999</v>
      </c>
      <c r="E61" s="36">
        <v>12</v>
      </c>
      <c r="F61" s="36"/>
      <c r="G61" s="36"/>
      <c r="H61" s="38">
        <v>67</v>
      </c>
      <c r="I61" s="54"/>
      <c r="J61" s="38"/>
      <c r="K61" s="56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</row>
    <row r="62" spans="1:55" s="3" customFormat="1" ht="18.75" customHeight="1">
      <c r="A62" s="30" t="s">
        <v>67</v>
      </c>
      <c r="B62" s="40">
        <f t="shared" si="4"/>
        <v>139.82</v>
      </c>
      <c r="C62" s="43"/>
      <c r="D62" s="37">
        <v>86.82</v>
      </c>
      <c r="E62" s="36">
        <v>39</v>
      </c>
      <c r="F62" s="36"/>
      <c r="G62" s="36"/>
      <c r="H62" s="38">
        <v>14</v>
      </c>
      <c r="I62" s="54"/>
      <c r="J62" s="38"/>
      <c r="K62" s="56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</row>
    <row r="63" spans="1:55" s="3" customFormat="1" ht="18.75" customHeight="1">
      <c r="A63" s="30" t="s">
        <v>68</v>
      </c>
      <c r="B63" s="40">
        <f t="shared" si="4"/>
        <v>57.730000000000004</v>
      </c>
      <c r="C63" s="43"/>
      <c r="D63" s="37">
        <v>34.730000000000004</v>
      </c>
      <c r="E63" s="36">
        <v>9</v>
      </c>
      <c r="F63" s="36"/>
      <c r="G63" s="36"/>
      <c r="H63" s="38">
        <v>14</v>
      </c>
      <c r="I63" s="54"/>
      <c r="J63" s="38"/>
      <c r="K63" s="56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</row>
    <row r="64" spans="1:55" s="3" customFormat="1" ht="18.75" customHeight="1">
      <c r="A64" s="30" t="s">
        <v>69</v>
      </c>
      <c r="B64" s="40">
        <f t="shared" si="4"/>
        <v>406.95</v>
      </c>
      <c r="C64" s="43"/>
      <c r="D64" s="37">
        <v>158.95</v>
      </c>
      <c r="E64" s="36">
        <v>51</v>
      </c>
      <c r="F64" s="36"/>
      <c r="G64" s="36">
        <v>55</v>
      </c>
      <c r="H64" s="38">
        <v>137</v>
      </c>
      <c r="I64" s="54"/>
      <c r="J64" s="38">
        <v>5</v>
      </c>
      <c r="K64" s="56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</row>
    <row r="65" spans="1:55" s="3" customFormat="1" ht="18.75" customHeight="1">
      <c r="A65" s="30" t="s">
        <v>70</v>
      </c>
      <c r="B65" s="40">
        <f t="shared" si="4"/>
        <v>89.63</v>
      </c>
      <c r="C65" s="43"/>
      <c r="D65" s="37">
        <v>48.63</v>
      </c>
      <c r="E65" s="36">
        <v>27</v>
      </c>
      <c r="F65" s="36"/>
      <c r="G65" s="36"/>
      <c r="H65" s="38">
        <v>14</v>
      </c>
      <c r="I65" s="54"/>
      <c r="J65" s="38"/>
      <c r="K65" s="56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</row>
    <row r="66" spans="1:11" ht="18.75" customHeight="1">
      <c r="A66" s="30" t="s">
        <v>71</v>
      </c>
      <c r="B66" s="40">
        <f t="shared" si="4"/>
        <v>39.989999999999995</v>
      </c>
      <c r="C66" s="41"/>
      <c r="D66" s="37">
        <v>30.99</v>
      </c>
      <c r="E66" s="36">
        <v>9</v>
      </c>
      <c r="F66" s="36"/>
      <c r="G66" s="36"/>
      <c r="H66" s="38"/>
      <c r="I66" s="54"/>
      <c r="J66" s="38"/>
      <c r="K66" s="55"/>
    </row>
    <row r="67" spans="1:11" ht="18.75" customHeight="1">
      <c r="A67" s="30" t="s">
        <v>72</v>
      </c>
      <c r="B67" s="40">
        <f t="shared" si="4"/>
        <v>64.11</v>
      </c>
      <c r="C67" s="41"/>
      <c r="D67" s="37">
        <v>52.11</v>
      </c>
      <c r="E67" s="36">
        <v>12</v>
      </c>
      <c r="F67" s="36"/>
      <c r="G67" s="36"/>
      <c r="H67" s="38"/>
      <c r="I67" s="54"/>
      <c r="J67" s="38"/>
      <c r="K67" s="55"/>
    </row>
    <row r="68" spans="1:11" ht="18.75" customHeight="1">
      <c r="A68" s="30" t="s">
        <v>73</v>
      </c>
      <c r="B68" s="40">
        <f t="shared" si="4"/>
        <v>343.87</v>
      </c>
      <c r="C68" s="41"/>
      <c r="D68" s="37">
        <v>103.87</v>
      </c>
      <c r="E68" s="36">
        <v>45</v>
      </c>
      <c r="F68" s="36">
        <v>62</v>
      </c>
      <c r="G68" s="36">
        <v>73</v>
      </c>
      <c r="H68" s="38">
        <v>42</v>
      </c>
      <c r="I68" s="54"/>
      <c r="J68" s="38">
        <v>18</v>
      </c>
      <c r="K68" s="55"/>
    </row>
    <row r="69" spans="1:11" ht="18.75" customHeight="1">
      <c r="A69" s="30" t="s">
        <v>74</v>
      </c>
      <c r="B69" s="40">
        <f t="shared" si="4"/>
        <v>107.36</v>
      </c>
      <c r="C69" s="41"/>
      <c r="D69" s="37">
        <v>83.36</v>
      </c>
      <c r="E69" s="36">
        <v>24</v>
      </c>
      <c r="F69" s="36"/>
      <c r="G69" s="36"/>
      <c r="H69" s="38"/>
      <c r="I69" s="54"/>
      <c r="J69" s="38"/>
      <c r="K69" s="55"/>
    </row>
    <row r="70" spans="1:11" ht="18.75" customHeight="1">
      <c r="A70" s="30" t="s">
        <v>75</v>
      </c>
      <c r="B70" s="40">
        <f t="shared" si="4"/>
        <v>118.05</v>
      </c>
      <c r="C70" s="41"/>
      <c r="D70" s="37">
        <v>59.05</v>
      </c>
      <c r="E70" s="36">
        <v>15</v>
      </c>
      <c r="F70" s="36"/>
      <c r="G70" s="36"/>
      <c r="H70" s="38">
        <v>42</v>
      </c>
      <c r="I70" s="54"/>
      <c r="J70" s="38">
        <v>2</v>
      </c>
      <c r="K70" s="55"/>
    </row>
    <row r="71" spans="1:11" ht="18.75" customHeight="1">
      <c r="A71" s="30" t="s">
        <v>76</v>
      </c>
      <c r="B71" s="40">
        <f t="shared" si="4"/>
        <v>50.21</v>
      </c>
      <c r="C71" s="41"/>
      <c r="D71" s="37">
        <v>38.21</v>
      </c>
      <c r="E71" s="36">
        <v>12</v>
      </c>
      <c r="F71" s="36"/>
      <c r="G71" s="36"/>
      <c r="H71" s="38"/>
      <c r="I71" s="54"/>
      <c r="J71" s="38"/>
      <c r="K71" s="55"/>
    </row>
    <row r="72" spans="1:11" ht="18.75" customHeight="1">
      <c r="A72" s="30" t="s">
        <v>77</v>
      </c>
      <c r="B72" s="40">
        <f t="shared" si="4"/>
        <v>46.74</v>
      </c>
      <c r="C72" s="41"/>
      <c r="D72" s="37">
        <v>34.74</v>
      </c>
      <c r="E72" s="36">
        <v>12</v>
      </c>
      <c r="F72" s="36"/>
      <c r="G72" s="36"/>
      <c r="H72" s="38"/>
      <c r="I72" s="54"/>
      <c r="J72" s="38"/>
      <c r="K72" s="55"/>
    </row>
    <row r="73" spans="1:11" ht="18.75" customHeight="1">
      <c r="A73" s="30" t="s">
        <v>78</v>
      </c>
      <c r="B73" s="40">
        <f t="shared" si="4"/>
        <v>26.37</v>
      </c>
      <c r="C73" s="41"/>
      <c r="D73" s="37">
        <v>17.37</v>
      </c>
      <c r="E73" s="36">
        <v>9</v>
      </c>
      <c r="F73" s="36"/>
      <c r="G73" s="36"/>
      <c r="H73" s="38"/>
      <c r="I73" s="54"/>
      <c r="J73" s="38"/>
      <c r="K73" s="55"/>
    </row>
    <row r="74" spans="1:11" ht="18.75" customHeight="1">
      <c r="A74" s="30" t="s">
        <v>79</v>
      </c>
      <c r="B74" s="40">
        <f t="shared" si="4"/>
        <v>348.08000000000004</v>
      </c>
      <c r="C74" s="41"/>
      <c r="D74" s="37">
        <v>117.08000000000001</v>
      </c>
      <c r="E74" s="36">
        <v>39</v>
      </c>
      <c r="F74" s="36">
        <v>56</v>
      </c>
      <c r="G74" s="36">
        <v>80</v>
      </c>
      <c r="H74" s="38">
        <v>56</v>
      </c>
      <c r="I74" s="54"/>
      <c r="J74" s="38"/>
      <c r="K74" s="55"/>
    </row>
    <row r="75" spans="1:11" ht="18.75" customHeight="1">
      <c r="A75" s="30" t="s">
        <v>80</v>
      </c>
      <c r="B75" s="40">
        <f t="shared" si="4"/>
        <v>88.05</v>
      </c>
      <c r="C75" s="41"/>
      <c r="D75" s="37">
        <v>59.05</v>
      </c>
      <c r="E75" s="36">
        <v>15</v>
      </c>
      <c r="F75" s="36"/>
      <c r="G75" s="36"/>
      <c r="H75" s="38">
        <v>14</v>
      </c>
      <c r="I75" s="54"/>
      <c r="J75" s="38"/>
      <c r="K75" s="55"/>
    </row>
    <row r="76" spans="1:11" ht="15.75">
      <c r="A76" s="30" t="s">
        <v>81</v>
      </c>
      <c r="B76" s="40">
        <f t="shared" si="4"/>
        <v>72.86</v>
      </c>
      <c r="C76" s="41"/>
      <c r="D76" s="37">
        <v>37.86</v>
      </c>
      <c r="E76" s="36">
        <v>21</v>
      </c>
      <c r="F76" s="36"/>
      <c r="G76" s="36"/>
      <c r="H76" s="38">
        <v>14</v>
      </c>
      <c r="I76" s="64"/>
      <c r="J76" s="38"/>
      <c r="K76" s="65"/>
    </row>
    <row r="77" spans="1:9" ht="15.75">
      <c r="A77" s="58"/>
      <c r="C77" s="59"/>
      <c r="D77" s="60"/>
      <c r="E77" s="59"/>
      <c r="F77" s="59"/>
      <c r="G77" s="61"/>
      <c r="H77" s="59"/>
      <c r="I77" s="59"/>
    </row>
    <row r="78" spans="1:9" ht="15.75">
      <c r="A78" s="58"/>
      <c r="C78" s="59"/>
      <c r="D78" s="60"/>
      <c r="E78" s="59"/>
      <c r="F78" s="59"/>
      <c r="G78" s="61"/>
      <c r="H78" s="59"/>
      <c r="I78" s="59"/>
    </row>
    <row r="79" spans="1:7" ht="15.75">
      <c r="A79" s="58"/>
      <c r="D79" s="62"/>
      <c r="G79" s="63"/>
    </row>
    <row r="80" spans="1:7" ht="15.75">
      <c r="A80" s="58"/>
      <c r="D80" s="62"/>
      <c r="G80" s="63"/>
    </row>
    <row r="81" spans="1:7" ht="15.75">
      <c r="A81" s="58"/>
      <c r="D81" s="62"/>
      <c r="G81" s="63"/>
    </row>
    <row r="82" spans="4:7" ht="15.75">
      <c r="D82" s="62"/>
      <c r="G82" s="63"/>
    </row>
    <row r="83" spans="4:7" ht="15.75">
      <c r="D83" s="62"/>
      <c r="G83" s="63"/>
    </row>
    <row r="84" spans="4:7" ht="15.75">
      <c r="D84" s="62"/>
      <c r="G84" s="63"/>
    </row>
    <row r="85" ht="15.75">
      <c r="D85" s="62"/>
    </row>
    <row r="86" ht="15.75">
      <c r="D86" s="62"/>
    </row>
    <row r="87" ht="15.75">
      <c r="D87" s="62"/>
    </row>
    <row r="88" ht="15.75">
      <c r="D88" s="62"/>
    </row>
    <row r="89" ht="15.75">
      <c r="D89" s="62"/>
    </row>
    <row r="90" ht="15.75">
      <c r="D90" s="62"/>
    </row>
    <row r="91" ht="15.75">
      <c r="D91" s="62"/>
    </row>
    <row r="92" ht="15.75">
      <c r="D92" s="62"/>
    </row>
    <row r="93" ht="15.75">
      <c r="D93" s="62"/>
    </row>
    <row r="94" ht="15.75">
      <c r="D94" s="62"/>
    </row>
  </sheetData>
  <sheetProtection/>
  <mergeCells count="2">
    <mergeCell ref="A2:K2"/>
    <mergeCell ref="J3:K3"/>
  </mergeCells>
  <printOptions horizontalCentered="1"/>
  <pageMargins left="0.39" right="0.39" top="0.79" bottom="0.79" header="0.28" footer="0.2"/>
  <pageSetup horizontalDpi="600" verticalDpi="600" orientation="portrait" paperSize="9" scale="84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王倩</cp:lastModifiedBy>
  <dcterms:created xsi:type="dcterms:W3CDTF">2018-09-19T11:07:23Z</dcterms:created>
  <dcterms:modified xsi:type="dcterms:W3CDTF">2019-11-14T07:44:50Z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